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heri\Documents\Osborne\Q22\MATS\Workbook\Tech edit 4 Dec 2022\Amended Excel files to JM\"/>
    </mc:Choice>
  </mc:AlternateContent>
  <xr:revisionPtr revIDLastSave="0" documentId="13_ncr:1_{486902D3-1697-4D2E-B80C-5922C10F5B57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4.5 Apportionment calculation" sheetId="1" r:id="rId1"/>
    <sheet name="4.5 Apportionment &amp; alllocation" sheetId="2" r:id="rId2"/>
    <sheet name="4.10 Overhead Recovery Journal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4" i="3" l="1"/>
  <c r="C24" i="3"/>
  <c r="C18" i="1"/>
  <c r="C23" i="1" l="1"/>
  <c r="C27" i="1" s="1"/>
  <c r="G4" i="2"/>
  <c r="G5" i="2"/>
  <c r="G6" i="2"/>
  <c r="G7" i="2"/>
  <c r="H23" i="1" l="1"/>
  <c r="E23" i="1"/>
  <c r="F23" i="1"/>
  <c r="G23" i="1"/>
  <c r="D23" i="1"/>
  <c r="F27" i="1" l="1"/>
  <c r="D27" i="1"/>
  <c r="G27" i="1"/>
  <c r="E27" i="1"/>
  <c r="H27" i="1"/>
  <c r="I23" i="1"/>
</calcChain>
</file>

<file path=xl/sharedStrings.xml><?xml version="1.0" encoding="utf-8"?>
<sst xmlns="http://schemas.openxmlformats.org/spreadsheetml/2006/main" count="63" uniqueCount="39">
  <si>
    <t>Rent and rates</t>
  </si>
  <si>
    <t>Supervisors' salaries</t>
  </si>
  <si>
    <t>Cost</t>
  </si>
  <si>
    <t>Apportionment basis</t>
  </si>
  <si>
    <t>Overhead</t>
  </si>
  <si>
    <t>Basis of apportionment</t>
  </si>
  <si>
    <t>Total</t>
  </si>
  <si>
    <t>Stores</t>
  </si>
  <si>
    <t>Buildings insurance</t>
  </si>
  <si>
    <t>Lighting and heating</t>
  </si>
  <si>
    <t>Floor space ( sq metres)</t>
  </si>
  <si>
    <t>Number of employees</t>
  </si>
  <si>
    <t>Apportionment £</t>
  </si>
  <si>
    <t>Total cost</t>
  </si>
  <si>
    <t>OAR</t>
  </si>
  <si>
    <t>Hortons Bakery Ltd</t>
  </si>
  <si>
    <t>Budgeted overhead rates 20-9</t>
  </si>
  <si>
    <t>Mixing</t>
  </si>
  <si>
    <t>Baking</t>
  </si>
  <si>
    <t>Decorating</t>
  </si>
  <si>
    <t>Administration</t>
  </si>
  <si>
    <t>Depreciation of equipment</t>
  </si>
  <si>
    <t>Value of equipment</t>
  </si>
  <si>
    <t>Allocated overheads</t>
  </si>
  <si>
    <t>Other overheads (specific)</t>
  </si>
  <si>
    <t>Splash Splosh Bathroom Fittings Ltd</t>
  </si>
  <si>
    <t>Overhead Recovery Journal</t>
  </si>
  <si>
    <t>Fabricating</t>
  </si>
  <si>
    <t>Plating &amp; polishing</t>
  </si>
  <si>
    <t>Overhead recovery rate, £</t>
  </si>
  <si>
    <t>Machine/labour hours worked, hrs</t>
  </si>
  <si>
    <t>Actual production overheads, £</t>
  </si>
  <si>
    <t>Overheads recovered, £</t>
  </si>
  <si>
    <t>(Under)/ over-recovery, £</t>
  </si>
  <si>
    <t xml:space="preserve">Overhead recovery journal </t>
  </si>
  <si>
    <t>Code number</t>
  </si>
  <si>
    <t>Description</t>
  </si>
  <si>
    <t>Debit</t>
  </si>
  <si>
    <t>Credit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</si>
</sst>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£&quot;#,##0;[Red]\-&quot;£&quot;#,##0"/>
    <numFmt numFmtId="43" formatCode="_-* #,##0.00_-;\-* #,##0.00_-;_-* &quot;-&quot;??_-;_-@_-"/>
    <numFmt numFmtId="164" formatCode="&quot;£&quot;#,##0.00"/>
    <numFmt numFmtId="165" formatCode="_-* #,##0_-;\-* #,##0_-;_-* &quot;-&quot;??_-;_-@_-"/>
    <numFmt numFmtId="166" formatCode="&quot;£&quot;#,##0"/>
    <numFmt numFmtId="167" formatCode="&quot;£&quot;#,##0;\(&quot;£&quot;#,##0\)"/>
    <numFmt numFmtId="168" formatCode="_-&quot;£&quot;* #,##0_-;\-&quot;£&quot;* #,##0_-;_-&quot;£&quot;* &quot;-&quot;??_-;_-@_-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59">
    <xf numFmtId="0" fontId="0" fillId="0" borderId="0" xfId="0"/>
    <xf numFmtId="3" fontId="0" fillId="0" borderId="0" xfId="0" applyNumberFormat="1"/>
    <xf numFmtId="6" fontId="0" fillId="0" borderId="0" xfId="0" applyNumberFormat="1"/>
    <xf numFmtId="0" fontId="1" fillId="0" borderId="0" xfId="0" applyFont="1"/>
    <xf numFmtId="0" fontId="1" fillId="0" borderId="1" xfId="0" applyFont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 applyAlignment="1">
      <alignment wrapText="1"/>
    </xf>
    <xf numFmtId="0" fontId="0" fillId="0" borderId="0" xfId="0" applyBorder="1"/>
    <xf numFmtId="0" fontId="0" fillId="0" borderId="5" xfId="0" applyBorder="1"/>
    <xf numFmtId="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Fill="1" applyBorder="1"/>
    <xf numFmtId="3" fontId="0" fillId="0" borderId="0" xfId="0" applyNumberFormat="1" applyFill="1"/>
    <xf numFmtId="0" fontId="0" fillId="0" borderId="0" xfId="0" applyFill="1"/>
    <xf numFmtId="6" fontId="0" fillId="0" borderId="0" xfId="0" applyNumberFormat="1" applyFill="1"/>
    <xf numFmtId="3" fontId="0" fillId="0" borderId="0" xfId="0" applyNumberFormat="1" applyFill="1" applyBorder="1"/>
    <xf numFmtId="0" fontId="0" fillId="0" borderId="1" xfId="0" applyFont="1" applyBorder="1"/>
    <xf numFmtId="0" fontId="0" fillId="0" borderId="2" xfId="0" applyFont="1" applyBorder="1"/>
    <xf numFmtId="0" fontId="0" fillId="0" borderId="3" xfId="0" applyFont="1" applyBorder="1"/>
    <xf numFmtId="0" fontId="0" fillId="0" borderId="0" xfId="0" applyFont="1"/>
    <xf numFmtId="0" fontId="0" fillId="0" borderId="4" xfId="0" applyFont="1" applyBorder="1"/>
    <xf numFmtId="0" fontId="0" fillId="0" borderId="0" xfId="0" applyFont="1" applyBorder="1" applyAlignment="1">
      <alignment wrapText="1"/>
    </xf>
    <xf numFmtId="0" fontId="0" fillId="0" borderId="0" xfId="0" applyFont="1" applyBorder="1"/>
    <xf numFmtId="0" fontId="0" fillId="0" borderId="5" xfId="0" applyFont="1" applyBorder="1"/>
    <xf numFmtId="0" fontId="0" fillId="0" borderId="0" xfId="0" applyNumberFormat="1" applyFill="1" applyBorder="1"/>
    <xf numFmtId="0" fontId="0" fillId="0" borderId="0" xfId="0" applyNumberFormat="1" applyBorder="1"/>
    <xf numFmtId="0" fontId="0" fillId="0" borderId="5" xfId="0" applyNumberFormat="1" applyBorder="1"/>
    <xf numFmtId="0" fontId="0" fillId="0" borderId="0" xfId="0" applyNumberFormat="1"/>
    <xf numFmtId="0" fontId="0" fillId="0" borderId="10" xfId="0" applyNumberFormat="1" applyBorder="1"/>
    <xf numFmtId="0" fontId="0" fillId="0" borderId="9" xfId="0" applyNumberFormat="1" applyBorder="1"/>
    <xf numFmtId="0" fontId="0" fillId="0" borderId="7" xfId="0" applyNumberFormat="1" applyBorder="1"/>
    <xf numFmtId="0" fontId="0" fillId="2" borderId="7" xfId="0" applyNumberFormat="1" applyFill="1" applyBorder="1"/>
    <xf numFmtId="0" fontId="0" fillId="0" borderId="8" xfId="0" applyNumberFormat="1" applyBorder="1"/>
    <xf numFmtId="0" fontId="0" fillId="0" borderId="1" xfId="0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5" xfId="0" applyFont="1" applyBorder="1" applyAlignment="1">
      <alignment horizontal="center"/>
    </xf>
    <xf numFmtId="164" fontId="0" fillId="0" borderId="0" xfId="0" applyNumberFormat="1"/>
    <xf numFmtId="164" fontId="0" fillId="0" borderId="5" xfId="0" applyNumberFormat="1" applyBorder="1"/>
    <xf numFmtId="165" fontId="0" fillId="0" borderId="0" xfId="1" applyNumberFormat="1" applyFont="1" applyFill="1" applyBorder="1" applyProtection="1"/>
    <xf numFmtId="165" fontId="0" fillId="0" borderId="5" xfId="1" applyNumberFormat="1" applyFont="1" applyFill="1" applyBorder="1" applyProtection="1"/>
    <xf numFmtId="166" fontId="0" fillId="0" borderId="0" xfId="0" applyNumberFormat="1"/>
    <xf numFmtId="166" fontId="0" fillId="0" borderId="5" xfId="0" applyNumberFormat="1" applyBorder="1"/>
    <xf numFmtId="0" fontId="3" fillId="0" borderId="6" xfId="0" applyFont="1" applyBorder="1"/>
    <xf numFmtId="167" fontId="0" fillId="0" borderId="7" xfId="0" applyNumberFormat="1" applyBorder="1"/>
    <xf numFmtId="167" fontId="0" fillId="0" borderId="8" xfId="0" applyNumberFormat="1" applyBorder="1"/>
    <xf numFmtId="0" fontId="1" fillId="0" borderId="11" xfId="0" applyFont="1" applyBorder="1"/>
    <xf numFmtId="0" fontId="0" fillId="0" borderId="12" xfId="0" applyBorder="1"/>
    <xf numFmtId="0" fontId="0" fillId="0" borderId="13" xfId="0" applyBorder="1"/>
    <xf numFmtId="0" fontId="1" fillId="0" borderId="14" xfId="0" applyFont="1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4" xfId="0" applyBorder="1" applyAlignment="1">
      <alignment horizontal="left"/>
    </xf>
    <xf numFmtId="168" fontId="0" fillId="0" borderId="11" xfId="0" applyNumberFormat="1" applyBorder="1"/>
    <xf numFmtId="168" fontId="1" fillId="0" borderId="11" xfId="0" applyNumberFormat="1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9"/>
  <sheetViews>
    <sheetView tabSelected="1" topLeftCell="A13" workbookViewId="0">
      <selection activeCell="K19" sqref="K19"/>
    </sheetView>
  </sheetViews>
  <sheetFormatPr defaultRowHeight="14.5" x14ac:dyDescent="0.35"/>
  <cols>
    <col min="1" max="1" width="21.54296875" customWidth="1"/>
    <col min="2" max="2" width="18.08984375" customWidth="1"/>
    <col min="3" max="3" width="11.1796875" customWidth="1"/>
    <col min="4" max="8" width="13.54296875" customWidth="1"/>
    <col min="9" max="9" width="13.36328125" customWidth="1"/>
  </cols>
  <sheetData>
    <row r="1" spans="1:9" x14ac:dyDescent="0.35">
      <c r="A1" s="3" t="s">
        <v>15</v>
      </c>
    </row>
    <row r="2" spans="1:9" x14ac:dyDescent="0.35">
      <c r="A2" s="3" t="s">
        <v>16</v>
      </c>
    </row>
    <row r="3" spans="1:9" x14ac:dyDescent="0.35">
      <c r="A3" s="3"/>
    </row>
    <row r="4" spans="1:9" x14ac:dyDescent="0.35">
      <c r="A4" s="4" t="s">
        <v>3</v>
      </c>
      <c r="B4" s="5"/>
      <c r="C4" s="5"/>
      <c r="D4" s="5"/>
      <c r="E4" s="5"/>
      <c r="F4" s="5"/>
      <c r="G4" s="5"/>
      <c r="H4" s="5"/>
      <c r="I4" s="6"/>
    </row>
    <row r="5" spans="1:9" ht="29" x14ac:dyDescent="0.35">
      <c r="A5" s="7" t="s">
        <v>4</v>
      </c>
      <c r="B5" s="8" t="s">
        <v>5</v>
      </c>
      <c r="C5" s="9"/>
      <c r="D5" s="9" t="s">
        <v>17</v>
      </c>
      <c r="E5" s="9" t="s">
        <v>18</v>
      </c>
      <c r="F5" s="9" t="s">
        <v>19</v>
      </c>
      <c r="G5" s="9" t="s">
        <v>7</v>
      </c>
      <c r="H5" s="9" t="s">
        <v>20</v>
      </c>
      <c r="I5" s="10" t="s">
        <v>6</v>
      </c>
    </row>
    <row r="6" spans="1:9" x14ac:dyDescent="0.35">
      <c r="A6" s="7" t="s">
        <v>8</v>
      </c>
      <c r="B6" s="9"/>
      <c r="C6" s="11"/>
      <c r="D6" s="9"/>
      <c r="E6" s="9"/>
      <c r="F6" s="9"/>
      <c r="G6" s="9"/>
      <c r="H6" s="9"/>
      <c r="I6" s="10"/>
    </row>
    <row r="7" spans="1:9" x14ac:dyDescent="0.35">
      <c r="A7" s="7" t="s">
        <v>21</v>
      </c>
      <c r="B7" s="9"/>
      <c r="C7" s="11"/>
      <c r="D7" s="9"/>
      <c r="E7" s="9"/>
      <c r="F7" s="9"/>
      <c r="G7" s="9"/>
      <c r="H7" s="9"/>
      <c r="I7" s="10"/>
    </row>
    <row r="8" spans="1:9" x14ac:dyDescent="0.35">
      <c r="A8" s="7" t="s">
        <v>9</v>
      </c>
      <c r="B8" s="9"/>
      <c r="C8" s="11"/>
      <c r="D8" s="9"/>
      <c r="E8" s="9"/>
      <c r="F8" s="9"/>
      <c r="G8" s="9"/>
      <c r="H8" s="9"/>
      <c r="I8" s="10"/>
    </row>
    <row r="9" spans="1:9" x14ac:dyDescent="0.35">
      <c r="A9" s="7" t="s">
        <v>0</v>
      </c>
      <c r="B9" s="9"/>
      <c r="C9" s="11"/>
      <c r="D9" s="9"/>
      <c r="E9" s="9"/>
      <c r="F9" s="9"/>
      <c r="G9" s="9"/>
      <c r="H9" s="9"/>
      <c r="I9" s="10"/>
    </row>
    <row r="10" spans="1:9" x14ac:dyDescent="0.35">
      <c r="A10" s="7" t="s">
        <v>1</v>
      </c>
      <c r="B10" s="9"/>
      <c r="C10" s="11"/>
      <c r="D10" s="9"/>
      <c r="E10" s="9"/>
      <c r="F10" s="9"/>
      <c r="G10" s="9"/>
      <c r="H10" s="9"/>
      <c r="I10" s="10"/>
    </row>
    <row r="11" spans="1:9" x14ac:dyDescent="0.35">
      <c r="A11" s="7"/>
      <c r="B11" s="9"/>
      <c r="C11" s="11"/>
      <c r="D11" s="9"/>
      <c r="E11" s="9"/>
      <c r="F11" s="9"/>
      <c r="G11" s="9"/>
      <c r="H11" s="9"/>
      <c r="I11" s="10"/>
    </row>
    <row r="12" spans="1:9" x14ac:dyDescent="0.35">
      <c r="A12" s="12"/>
      <c r="B12" s="13"/>
      <c r="C12" s="13"/>
      <c r="D12" s="13"/>
      <c r="E12" s="13"/>
      <c r="F12" s="13"/>
      <c r="G12" s="13"/>
      <c r="H12" s="13"/>
      <c r="I12" s="14"/>
    </row>
    <row r="13" spans="1:9" x14ac:dyDescent="0.35">
      <c r="C13" s="1"/>
    </row>
    <row r="14" spans="1:9" s="23" customFormat="1" x14ac:dyDescent="0.35">
      <c r="A14" s="20" t="s">
        <v>12</v>
      </c>
      <c r="B14" s="21"/>
      <c r="C14" s="21"/>
      <c r="D14" s="21"/>
      <c r="E14" s="21"/>
      <c r="F14" s="21"/>
      <c r="G14" s="21"/>
      <c r="H14" s="21"/>
      <c r="I14" s="22"/>
    </row>
    <row r="15" spans="1:9" s="23" customFormat="1" x14ac:dyDescent="0.35">
      <c r="A15" s="24" t="s">
        <v>4</v>
      </c>
      <c r="B15" s="25" t="s">
        <v>5</v>
      </c>
      <c r="C15" s="26" t="s">
        <v>13</v>
      </c>
      <c r="D15" s="26" t="s">
        <v>17</v>
      </c>
      <c r="E15" s="26" t="s">
        <v>18</v>
      </c>
      <c r="F15" s="26" t="s">
        <v>19</v>
      </c>
      <c r="G15" s="26" t="s">
        <v>7</v>
      </c>
      <c r="H15" s="26" t="s">
        <v>20</v>
      </c>
      <c r="I15" s="27" t="s">
        <v>6</v>
      </c>
    </row>
    <row r="16" spans="1:9" x14ac:dyDescent="0.35">
      <c r="A16" s="7" t="s">
        <v>8</v>
      </c>
      <c r="B16" s="9"/>
      <c r="C16" s="28">
        <v>4800</v>
      </c>
      <c r="D16" s="29"/>
      <c r="E16" s="29"/>
      <c r="F16" s="29"/>
      <c r="G16" s="29"/>
      <c r="H16" s="29"/>
      <c r="I16" s="30"/>
    </row>
    <row r="17" spans="1:10" x14ac:dyDescent="0.35">
      <c r="A17" s="7" t="s">
        <v>21</v>
      </c>
      <c r="B17" s="9"/>
      <c r="C17" s="28">
        <v>57400</v>
      </c>
      <c r="D17" s="29"/>
      <c r="E17" s="29"/>
      <c r="F17" s="29"/>
      <c r="G17" s="29"/>
      <c r="H17" s="29"/>
      <c r="I17" s="30"/>
    </row>
    <row r="18" spans="1:10" x14ac:dyDescent="0.35">
      <c r="A18" s="7" t="s">
        <v>9</v>
      </c>
      <c r="B18" s="9"/>
      <c r="C18" s="28">
        <f>1600*11</f>
        <v>17600</v>
      </c>
      <c r="D18" s="29"/>
      <c r="E18" s="29"/>
      <c r="F18" s="29"/>
      <c r="G18" s="29"/>
      <c r="H18" s="29"/>
      <c r="I18" s="30"/>
    </row>
    <row r="19" spans="1:10" x14ac:dyDescent="0.35">
      <c r="A19" s="7" t="s">
        <v>0</v>
      </c>
      <c r="B19" s="9"/>
      <c r="C19" s="28">
        <v>30400</v>
      </c>
      <c r="D19" s="29"/>
      <c r="E19" s="29"/>
      <c r="F19" s="29"/>
      <c r="G19" s="29"/>
      <c r="H19" s="29"/>
      <c r="I19" s="30"/>
    </row>
    <row r="20" spans="1:10" x14ac:dyDescent="0.35">
      <c r="A20" s="7" t="s">
        <v>1</v>
      </c>
      <c r="B20" s="9"/>
      <c r="C20" s="28">
        <v>69000</v>
      </c>
      <c r="D20" s="29"/>
      <c r="E20" s="29"/>
      <c r="F20" s="29"/>
      <c r="G20" s="29"/>
      <c r="H20" s="29"/>
      <c r="I20" s="30"/>
    </row>
    <row r="21" spans="1:10" x14ac:dyDescent="0.35">
      <c r="A21" s="7" t="s">
        <v>24</v>
      </c>
      <c r="B21" s="9"/>
      <c r="C21" s="28">
        <v>177000</v>
      </c>
      <c r="D21" s="29"/>
      <c r="E21" s="29"/>
      <c r="F21" s="29"/>
      <c r="G21" s="29"/>
      <c r="H21" s="29"/>
      <c r="I21" s="30"/>
    </row>
    <row r="22" spans="1:10" x14ac:dyDescent="0.35">
      <c r="A22" s="7"/>
      <c r="B22" s="9"/>
      <c r="C22" s="28"/>
      <c r="D22" s="29"/>
      <c r="E22" s="29"/>
      <c r="F22" s="29"/>
      <c r="G22" s="29"/>
      <c r="H22" s="29"/>
      <c r="I22" s="30"/>
    </row>
    <row r="23" spans="1:10" x14ac:dyDescent="0.35">
      <c r="A23" s="7"/>
      <c r="B23" s="9"/>
      <c r="C23" s="29">
        <f t="shared" ref="C23:I23" si="0">SUM(C16:C21)</f>
        <v>356200</v>
      </c>
      <c r="D23" s="29">
        <f t="shared" si="0"/>
        <v>0</v>
      </c>
      <c r="E23" s="29">
        <f t="shared" si="0"/>
        <v>0</v>
      </c>
      <c r="F23" s="29">
        <f t="shared" si="0"/>
        <v>0</v>
      </c>
      <c r="G23" s="29">
        <f t="shared" si="0"/>
        <v>0</v>
      </c>
      <c r="H23" s="29">
        <f t="shared" si="0"/>
        <v>0</v>
      </c>
      <c r="I23" s="30">
        <f t="shared" si="0"/>
        <v>0</v>
      </c>
      <c r="J23" s="19"/>
    </row>
    <row r="24" spans="1:10" x14ac:dyDescent="0.35">
      <c r="A24" s="7" t="s">
        <v>7</v>
      </c>
      <c r="B24" s="9"/>
      <c r="C24" s="31"/>
      <c r="D24" s="28"/>
      <c r="E24" s="28"/>
      <c r="F24" s="28"/>
      <c r="G24" s="31"/>
      <c r="H24" s="31"/>
      <c r="I24" s="30"/>
    </row>
    <row r="25" spans="1:10" x14ac:dyDescent="0.35">
      <c r="A25" s="9" t="s">
        <v>20</v>
      </c>
      <c r="B25" s="9"/>
      <c r="C25" s="29"/>
      <c r="D25" s="29"/>
      <c r="E25" s="29"/>
      <c r="F25" s="29"/>
      <c r="G25" s="29"/>
      <c r="H25" s="29"/>
      <c r="I25" s="30"/>
    </row>
    <row r="26" spans="1:10" x14ac:dyDescent="0.35">
      <c r="A26" s="7"/>
      <c r="B26" s="9"/>
      <c r="C26" s="29"/>
      <c r="D26" s="29"/>
      <c r="E26" s="29"/>
      <c r="F26" s="29"/>
      <c r="G26" s="29"/>
      <c r="H26" s="29"/>
      <c r="I26" s="30"/>
    </row>
    <row r="27" spans="1:10" ht="15" thickBot="1" x14ac:dyDescent="0.4">
      <c r="A27" s="7" t="s">
        <v>6</v>
      </c>
      <c r="B27" s="9"/>
      <c r="C27" s="32">
        <f t="shared" ref="C27:H27" si="1">SUM(C23:C26)</f>
        <v>356200</v>
      </c>
      <c r="D27" s="32">
        <f t="shared" si="1"/>
        <v>0</v>
      </c>
      <c r="E27" s="32">
        <f t="shared" si="1"/>
        <v>0</v>
      </c>
      <c r="F27" s="32">
        <f t="shared" si="1"/>
        <v>0</v>
      </c>
      <c r="G27" s="32">
        <f t="shared" si="1"/>
        <v>0</v>
      </c>
      <c r="H27" s="32">
        <f t="shared" si="1"/>
        <v>0</v>
      </c>
      <c r="I27" s="33"/>
    </row>
    <row r="28" spans="1:10" ht="15" thickTop="1" x14ac:dyDescent="0.35">
      <c r="A28" s="7"/>
      <c r="B28" s="9"/>
      <c r="C28" s="29"/>
      <c r="D28" s="29"/>
      <c r="E28" s="29"/>
      <c r="F28" s="29"/>
      <c r="G28" s="29"/>
      <c r="H28" s="29"/>
      <c r="I28" s="30"/>
    </row>
    <row r="29" spans="1:10" x14ac:dyDescent="0.35">
      <c r="A29" s="12" t="s">
        <v>14</v>
      </c>
      <c r="B29" s="13"/>
      <c r="C29" s="34"/>
      <c r="D29" s="35"/>
      <c r="E29" s="35"/>
      <c r="F29" s="35"/>
      <c r="G29" s="34"/>
      <c r="H29" s="34"/>
      <c r="I29" s="36"/>
    </row>
  </sheetData>
  <sortState xmlns:xlrd2="http://schemas.microsoft.com/office/spreadsheetml/2017/richdata2" ref="A4:C11">
    <sortCondition ref="A4:A11"/>
  </sortState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72BF820-7640-4452-94B8-9586DF9B2C74}">
          <x14:formula1>
            <xm:f>'4.5 Apportionment &amp; alllocation'!$A$4:$A$7</xm:f>
          </x14:formula1>
          <xm:sqref>B11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8"/>
  <sheetViews>
    <sheetView workbookViewId="0">
      <selection activeCell="D6" sqref="D6"/>
    </sheetView>
  </sheetViews>
  <sheetFormatPr defaultRowHeight="14.5" x14ac:dyDescent="0.35"/>
  <cols>
    <col min="1" max="1" width="24.81640625" bestFit="1" customWidth="1"/>
    <col min="2" max="3" width="8.26953125" bestFit="1" customWidth="1"/>
    <col min="4" max="4" width="10.08984375" bestFit="1" customWidth="1"/>
    <col min="5" max="5" width="7.26953125" bestFit="1" customWidth="1"/>
    <col min="6" max="6" width="13.7265625" bestFit="1" customWidth="1"/>
  </cols>
  <sheetData>
    <row r="1" spans="1:7" x14ac:dyDescent="0.35">
      <c r="A1" s="3" t="s">
        <v>15</v>
      </c>
    </row>
    <row r="2" spans="1:7" x14ac:dyDescent="0.35">
      <c r="A2" s="3" t="s">
        <v>3</v>
      </c>
    </row>
    <row r="3" spans="1:7" x14ac:dyDescent="0.35">
      <c r="A3" t="s">
        <v>2</v>
      </c>
      <c r="B3" s="9" t="s">
        <v>17</v>
      </c>
      <c r="C3" s="9" t="s">
        <v>18</v>
      </c>
      <c r="D3" s="9" t="s">
        <v>19</v>
      </c>
      <c r="E3" s="9" t="s">
        <v>7</v>
      </c>
      <c r="F3" s="9" t="s">
        <v>20</v>
      </c>
      <c r="G3" s="15" t="s">
        <v>6</v>
      </c>
    </row>
    <row r="4" spans="1:7" x14ac:dyDescent="0.35">
      <c r="A4" t="s">
        <v>23</v>
      </c>
      <c r="B4" s="18">
        <v>60000</v>
      </c>
      <c r="C4" s="18">
        <v>36000</v>
      </c>
      <c r="D4" s="18">
        <v>27000</v>
      </c>
      <c r="E4" s="18">
        <v>31500</v>
      </c>
      <c r="F4" s="18">
        <v>22500</v>
      </c>
      <c r="G4" s="2">
        <f>SUM(B4:F4)</f>
        <v>177000</v>
      </c>
    </row>
    <row r="5" spans="1:7" x14ac:dyDescent="0.35">
      <c r="A5" t="s">
        <v>10</v>
      </c>
      <c r="B5" s="16">
        <v>750</v>
      </c>
      <c r="C5" s="17">
        <v>400</v>
      </c>
      <c r="D5" s="17">
        <v>200</v>
      </c>
      <c r="E5" s="17">
        <v>150</v>
      </c>
      <c r="F5" s="17">
        <v>100</v>
      </c>
      <c r="G5">
        <f>SUM(B5:F5)</f>
        <v>1600</v>
      </c>
    </row>
    <row r="6" spans="1:7" x14ac:dyDescent="0.35">
      <c r="A6" t="s">
        <v>11</v>
      </c>
      <c r="B6" s="17">
        <v>70</v>
      </c>
      <c r="C6" s="17">
        <v>20</v>
      </c>
      <c r="D6" s="17">
        <v>20</v>
      </c>
      <c r="E6" s="17">
        <v>5</v>
      </c>
      <c r="F6" s="17">
        <v>5</v>
      </c>
      <c r="G6">
        <f>SUM(B6:F6)</f>
        <v>120</v>
      </c>
    </row>
    <row r="7" spans="1:7" x14ac:dyDescent="0.35">
      <c r="A7" t="s">
        <v>22</v>
      </c>
      <c r="B7" s="18">
        <v>275000</v>
      </c>
      <c r="C7" s="18">
        <v>320000</v>
      </c>
      <c r="D7" s="18">
        <v>120000</v>
      </c>
      <c r="E7" s="18">
        <v>70000</v>
      </c>
      <c r="F7" s="18">
        <v>35000</v>
      </c>
      <c r="G7" s="2">
        <f>SUM(B7:F7)</f>
        <v>820000</v>
      </c>
    </row>
    <row r="8" spans="1:7" x14ac:dyDescent="0.35">
      <c r="B8" s="17"/>
      <c r="C8" s="17"/>
      <c r="D8" s="17"/>
      <c r="E8" s="17"/>
      <c r="F8" s="17"/>
    </row>
  </sheetData>
  <sortState xmlns:xlrd2="http://schemas.microsoft.com/office/spreadsheetml/2017/richdata2" ref="A4:G7">
    <sortCondition ref="A4:A7"/>
  </sortState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1BE938-B29E-46E1-9663-30D0802C3B2C}">
  <dimension ref="A1:G24"/>
  <sheetViews>
    <sheetView workbookViewId="0">
      <selection activeCell="B27" sqref="B27"/>
    </sheetView>
  </sheetViews>
  <sheetFormatPr defaultRowHeight="14.5" x14ac:dyDescent="0.35"/>
  <cols>
    <col min="1" max="1" width="14.36328125" customWidth="1"/>
    <col min="2" max="2" width="49.1796875" customWidth="1"/>
    <col min="3" max="3" width="16.6328125" customWidth="1"/>
    <col min="4" max="4" width="20.1796875" customWidth="1"/>
    <col min="5" max="5" width="20.6328125" customWidth="1"/>
    <col min="6" max="6" width="16.7265625" customWidth="1"/>
    <col min="7" max="7" width="13.6328125" customWidth="1"/>
  </cols>
  <sheetData>
    <row r="1" spans="1:7" x14ac:dyDescent="0.35">
      <c r="A1" s="3" t="s">
        <v>25</v>
      </c>
      <c r="D1" s="3"/>
    </row>
    <row r="2" spans="1:7" x14ac:dyDescent="0.35">
      <c r="A2" s="3" t="s">
        <v>26</v>
      </c>
    </row>
    <row r="4" spans="1:7" x14ac:dyDescent="0.35">
      <c r="B4" s="37"/>
      <c r="C4" s="38" t="s">
        <v>27</v>
      </c>
      <c r="D4" s="39" t="s">
        <v>28</v>
      </c>
    </row>
    <row r="5" spans="1:7" x14ac:dyDescent="0.35">
      <c r="B5" s="7"/>
      <c r="C5" s="40"/>
      <c r="D5" s="41"/>
    </row>
    <row r="6" spans="1:7" x14ac:dyDescent="0.35">
      <c r="B6" s="7" t="s">
        <v>29</v>
      </c>
      <c r="C6" s="42"/>
      <c r="D6" s="43"/>
    </row>
    <row r="7" spans="1:7" x14ac:dyDescent="0.35">
      <c r="B7" s="7" t="s">
        <v>30</v>
      </c>
      <c r="C7" s="44"/>
      <c r="D7" s="45"/>
    </row>
    <row r="8" spans="1:7" x14ac:dyDescent="0.35">
      <c r="B8" s="7" t="s">
        <v>31</v>
      </c>
      <c r="C8" s="46"/>
      <c r="D8" s="47"/>
    </row>
    <row r="9" spans="1:7" x14ac:dyDescent="0.35">
      <c r="B9" s="7"/>
      <c r="D9" s="10"/>
      <c r="G9" s="46"/>
    </row>
    <row r="10" spans="1:7" x14ac:dyDescent="0.35">
      <c r="B10" s="7" t="s">
        <v>32</v>
      </c>
      <c r="C10" s="46"/>
      <c r="D10" s="47"/>
      <c r="G10" s="46"/>
    </row>
    <row r="11" spans="1:7" x14ac:dyDescent="0.35">
      <c r="B11" s="48" t="s">
        <v>33</v>
      </c>
      <c r="C11" s="49"/>
      <c r="D11" s="50"/>
    </row>
    <row r="13" spans="1:7" x14ac:dyDescent="0.35">
      <c r="A13" s="51" t="s">
        <v>34</v>
      </c>
      <c r="B13" s="52"/>
      <c r="C13" s="52"/>
      <c r="D13" s="53"/>
    </row>
    <row r="14" spans="1:7" x14ac:dyDescent="0.35">
      <c r="A14" s="51" t="s">
        <v>35</v>
      </c>
      <c r="B14" s="54" t="s">
        <v>36</v>
      </c>
      <c r="C14" s="51" t="s">
        <v>37</v>
      </c>
      <c r="D14" s="51" t="s">
        <v>38</v>
      </c>
    </row>
    <row r="15" spans="1:7" x14ac:dyDescent="0.35">
      <c r="A15" s="55"/>
      <c r="B15" s="56"/>
      <c r="C15" s="57"/>
      <c r="D15" s="57"/>
    </row>
    <row r="16" spans="1:7" x14ac:dyDescent="0.35">
      <c r="A16" s="55"/>
      <c r="B16" s="56"/>
      <c r="C16" s="57"/>
      <c r="D16" s="57"/>
    </row>
    <row r="17" spans="1:4" x14ac:dyDescent="0.35">
      <c r="A17" s="55"/>
      <c r="B17" s="56"/>
      <c r="C17" s="57"/>
      <c r="D17" s="57"/>
    </row>
    <row r="18" spans="1:4" x14ac:dyDescent="0.35">
      <c r="A18" s="55"/>
      <c r="B18" s="56"/>
      <c r="C18" s="57"/>
      <c r="D18" s="57"/>
    </row>
    <row r="19" spans="1:4" x14ac:dyDescent="0.35">
      <c r="A19" s="55"/>
      <c r="B19" s="56"/>
      <c r="C19" s="57"/>
      <c r="D19" s="57"/>
    </row>
    <row r="20" spans="1:4" x14ac:dyDescent="0.35">
      <c r="A20" s="55"/>
      <c r="B20" s="56"/>
      <c r="C20" s="57"/>
      <c r="D20" s="57"/>
    </row>
    <row r="21" spans="1:4" x14ac:dyDescent="0.35">
      <c r="A21" s="55"/>
      <c r="B21" s="56"/>
      <c r="C21" s="57"/>
      <c r="D21" s="57"/>
    </row>
    <row r="22" spans="1:4" x14ac:dyDescent="0.35">
      <c r="A22" s="55"/>
      <c r="B22" s="56"/>
      <c r="C22" s="57"/>
      <c r="D22" s="57"/>
    </row>
    <row r="23" spans="1:4" x14ac:dyDescent="0.35">
      <c r="A23" s="55"/>
      <c r="B23" s="56"/>
      <c r="C23" s="57"/>
      <c r="D23" s="57"/>
    </row>
    <row r="24" spans="1:4" x14ac:dyDescent="0.35">
      <c r="A24" s="55"/>
      <c r="B24" s="56"/>
      <c r="C24" s="58">
        <f>SUM(C15:C22)</f>
        <v>0</v>
      </c>
      <c r="D24" s="58">
        <f>SUM(D15:D22)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4.5 Apportionment calculation</vt:lpstr>
      <vt:lpstr>4.5 Apportionment &amp; alllocation</vt:lpstr>
      <vt:lpstr>4.10 Overhead Recovery Journal</vt:lpstr>
    </vt:vector>
  </TitlesOfParts>
  <Company>HOW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Sheriden Amos</dc:creator>
  <cp:lastModifiedBy>Sheriden Amos</cp:lastModifiedBy>
  <dcterms:created xsi:type="dcterms:W3CDTF">2016-07-30T14:15:32Z</dcterms:created>
  <dcterms:modified xsi:type="dcterms:W3CDTF">2021-12-05T14:04:06Z</dcterms:modified>
</cp:coreProperties>
</file>