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MATWS PA3\"/>
    </mc:Choice>
  </mc:AlternateContent>
  <xr:revisionPtr revIDLastSave="0" documentId="13_ncr:1_{569B24BA-2CF9-4831-820C-50396BBC67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erformance analysi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3" i="3"/>
  <c r="E14" i="3"/>
  <c r="E15" i="3"/>
  <c r="E16" i="3"/>
  <c r="E17" i="3"/>
  <c r="E8" i="3"/>
  <c r="D18" i="3" l="1"/>
  <c r="E10" i="3"/>
  <c r="E9" i="3"/>
  <c r="E11" i="3"/>
  <c r="E7" i="3"/>
  <c r="C18" i="3"/>
  <c r="E6" i="3" l="1"/>
  <c r="E18" i="3" l="1"/>
</calcChain>
</file>

<file path=xl/sharedStrings.xml><?xml version="1.0" encoding="utf-8"?>
<sst xmlns="http://schemas.openxmlformats.org/spreadsheetml/2006/main" count="33" uniqueCount="21">
  <si>
    <t>Direct labour:</t>
  </si>
  <si>
    <t>Variable overheads:</t>
  </si>
  <si>
    <t>Fixed overheads:</t>
  </si>
  <si>
    <t>Administration</t>
  </si>
  <si>
    <t>£</t>
  </si>
  <si>
    <t>Budget</t>
  </si>
  <si>
    <t>Actual</t>
  </si>
  <si>
    <t>Variance</t>
  </si>
  <si>
    <t>Electricity</t>
  </si>
  <si>
    <t>Rent and rates</t>
  </si>
  <si>
    <t>Insurance</t>
  </si>
  <si>
    <t>Marketing</t>
  </si>
  <si>
    <t>Operating profit</t>
  </si>
  <si>
    <t>Cassie's Clothing Emporium</t>
  </si>
  <si>
    <t>Year ended 31 March 20-2</t>
  </si>
  <si>
    <t>Revenue:</t>
  </si>
  <si>
    <t>Clothing</t>
  </si>
  <si>
    <t>Accessories</t>
  </si>
  <si>
    <t>Direct materials:</t>
  </si>
  <si>
    <t>Footwear</t>
  </si>
  <si>
    <t>Shop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</si>
</sst>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2" applyNumberFormat="1" applyFont="1"/>
    <xf numFmtId="38" fontId="0" fillId="0" borderId="0" xfId="0" applyNumberFormat="1" applyFont="1"/>
    <xf numFmtId="164" fontId="0" fillId="0" borderId="1" xfId="0" applyNumberFormat="1" applyFont="1" applyBorder="1"/>
    <xf numFmtId="38" fontId="0" fillId="0" borderId="1" xfId="0" applyNumberFormat="1" applyFont="1" applyBorder="1"/>
    <xf numFmtId="165" fontId="0" fillId="0" borderId="0" xfId="1" applyNumberFormat="1" applyFont="1" applyBorder="1"/>
    <xf numFmtId="37" fontId="3" fillId="0" borderId="0" xfId="0" applyNumberFormat="1" applyFont="1"/>
    <xf numFmtId="0" fontId="2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Actual</a:t>
            </a:r>
            <a:r>
              <a:rPr lang="en-GB" baseline="0"/>
              <a:t> revenue by product, £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416160056676036E-2"/>
          <c:y val="0.17043113317750205"/>
          <c:w val="0.905267039788753"/>
          <c:h val="0.70430579964850615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5B7-46AB-899A-0005B5AF094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5B7-46AB-899A-0005B5AF094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5B7-46AB-899A-0005B5AF094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5B7-46AB-899A-0005B5AF0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'Performance analysis'!$B$6:$B$8</c:f>
              <c:strCache>
                <c:ptCount val="3"/>
                <c:pt idx="0">
                  <c:v>Clothing</c:v>
                </c:pt>
                <c:pt idx="1">
                  <c:v>Footwear</c:v>
                </c:pt>
                <c:pt idx="2">
                  <c:v>Accessories</c:v>
                </c:pt>
              </c:strCache>
            </c:strRef>
          </c:cat>
          <c:val>
            <c:numRef>
              <c:f>'Performance analysis'!$C$6:$C$8</c:f>
            </c:numRef>
          </c:val>
          <c:extLst>
            <c:ext xmlns:c16="http://schemas.microsoft.com/office/drawing/2014/chart" uri="{C3380CC4-5D6E-409C-BE32-E72D297353CC}">
              <c16:uniqueId val="{00000003-85B7-46AB-899A-0005B5AF094A}"/>
            </c:ext>
          </c:extLst>
        </c:ser>
        <c:ser>
          <c:idx val="1"/>
          <c:order val="1"/>
          <c:dPt>
            <c:idx val="0"/>
            <c:bubble3D val="0"/>
            <c:explosion val="19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5B7-46AB-899A-0005B5AF09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5B7-46AB-899A-0005B5AF09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5B7-46AB-899A-0005B5AF094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48EA5AF-4362-4355-93AF-FEEFCEAD3D8E}" type="VALUE">
                      <a:rPr lang="en-US" sz="1200" b="1"/>
                      <a:pPr/>
                      <a:t>[VALUE]</a:t>
                    </a:fld>
                    <a:endParaRPr lang="en-GB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5B7-46AB-899A-0005B5AF094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2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5B7-46AB-899A-0005B5AF094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12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5B7-46AB-899A-0005B5AF0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'Performance analysis'!$B$6:$B$8</c:f>
              <c:strCache>
                <c:ptCount val="3"/>
                <c:pt idx="0">
                  <c:v>Clothing</c:v>
                </c:pt>
                <c:pt idx="1">
                  <c:v>Footwear</c:v>
                </c:pt>
                <c:pt idx="2">
                  <c:v>Accessories</c:v>
                </c:pt>
              </c:strCache>
            </c:strRef>
          </c:cat>
          <c:val>
            <c:numRef>
              <c:f>'Performance analysis'!$D$6:$D$8</c:f>
              <c:numCache>
                <c:formatCode>_-* #,##0_-;\-* #,##0_-;_-* "-"??_-;_-@_-</c:formatCode>
                <c:ptCount val="3"/>
                <c:pt idx="0">
                  <c:v>283590</c:v>
                </c:pt>
                <c:pt idx="1">
                  <c:v>135755</c:v>
                </c:pt>
                <c:pt idx="2">
                  <c:v>104880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B7-46AB-899A-0005B5AF0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443307086614162"/>
          <c:y val="0.28761519393409152"/>
          <c:w val="0.13321670160099974"/>
          <c:h val="0.44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3173</xdr:colOff>
      <xdr:row>2</xdr:row>
      <xdr:rowOff>11257</xdr:rowOff>
    </xdr:from>
    <xdr:to>
      <xdr:col>16</xdr:col>
      <xdr:colOff>393121</xdr:colOff>
      <xdr:row>20</xdr:row>
      <xdr:rowOff>154421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9C05EE-4F54-47DC-B454-D746DC913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2F870-6A58-47D4-B093-692DBBA4BBB6}">
  <dimension ref="A1:F19"/>
  <sheetViews>
    <sheetView tabSelected="1" zoomScale="110" zoomScaleNormal="110" zoomScalePageLayoutView="110" workbookViewId="0">
      <selection activeCell="U9" sqref="U9"/>
    </sheetView>
  </sheetViews>
  <sheetFormatPr defaultColWidth="9.1796875" defaultRowHeight="14.5" x14ac:dyDescent="0.35"/>
  <cols>
    <col min="1" max="1" width="28" style="2" customWidth="1"/>
    <col min="2" max="2" width="13" style="2" customWidth="1"/>
    <col min="3" max="3" width="12" style="2" hidden="1" customWidth="1"/>
    <col min="4" max="4" width="13.26953125" style="2" customWidth="1"/>
    <col min="5" max="5" width="11.81640625" style="2" bestFit="1" customWidth="1"/>
    <col min="6" max="6" width="7.90625" style="2" customWidth="1"/>
    <col min="7" max="16384" width="9.1796875" style="2"/>
  </cols>
  <sheetData>
    <row r="1" spans="1:6" x14ac:dyDescent="0.35">
      <c r="A1" s="1" t="s">
        <v>13</v>
      </c>
    </row>
    <row r="2" spans="1:6" x14ac:dyDescent="0.35">
      <c r="A2" s="1" t="s">
        <v>14</v>
      </c>
    </row>
    <row r="3" spans="1:6" x14ac:dyDescent="0.35">
      <c r="A3" s="1"/>
      <c r="C3" s="3" t="s">
        <v>5</v>
      </c>
      <c r="D3" s="3" t="s">
        <v>6</v>
      </c>
      <c r="E3" s="11" t="s">
        <v>7</v>
      </c>
      <c r="F3" s="11"/>
    </row>
    <row r="4" spans="1:6" x14ac:dyDescent="0.35">
      <c r="C4" s="4" t="s">
        <v>4</v>
      </c>
      <c r="D4" s="4" t="s">
        <v>4</v>
      </c>
      <c r="E4" s="4" t="s">
        <v>4</v>
      </c>
    </row>
    <row r="5" spans="1:6" x14ac:dyDescent="0.35">
      <c r="C5" s="4"/>
      <c r="D5" s="4"/>
      <c r="E5" s="4"/>
    </row>
    <row r="6" spans="1:6" x14ac:dyDescent="0.35">
      <c r="A6" s="2" t="s">
        <v>15</v>
      </c>
      <c r="B6" s="2" t="s">
        <v>16</v>
      </c>
      <c r="C6" s="5">
        <v>246600</v>
      </c>
      <c r="D6" s="5">
        <v>283590</v>
      </c>
      <c r="E6" s="6">
        <f>+D6-C6</f>
        <v>36990</v>
      </c>
      <c r="F6" s="9"/>
    </row>
    <row r="7" spans="1:6" x14ac:dyDescent="0.35">
      <c r="A7" s="2" t="s">
        <v>15</v>
      </c>
      <c r="B7" s="2" t="s">
        <v>19</v>
      </c>
      <c r="C7" s="5">
        <v>142900</v>
      </c>
      <c r="D7" s="5">
        <v>135755</v>
      </c>
      <c r="E7" s="6">
        <f t="shared" ref="E7:E17" si="0">+D7-C7</f>
        <v>-7145</v>
      </c>
      <c r="F7" s="9"/>
    </row>
    <row r="8" spans="1:6" x14ac:dyDescent="0.35">
      <c r="A8" s="2" t="s">
        <v>15</v>
      </c>
      <c r="B8" s="2" t="s">
        <v>17</v>
      </c>
      <c r="C8" s="5">
        <v>87400</v>
      </c>
      <c r="D8" s="5">
        <v>104880</v>
      </c>
      <c r="E8" s="6">
        <f t="shared" si="0"/>
        <v>17480</v>
      </c>
      <c r="F8" s="9"/>
    </row>
    <row r="9" spans="1:6" x14ac:dyDescent="0.35">
      <c r="A9" s="2" t="s">
        <v>18</v>
      </c>
      <c r="B9" s="2" t="s">
        <v>16</v>
      </c>
      <c r="C9" s="10">
        <v>-123300</v>
      </c>
      <c r="D9" s="10">
        <v>-155975</v>
      </c>
      <c r="E9" s="6">
        <f t="shared" si="0"/>
        <v>-32675</v>
      </c>
      <c r="F9" s="9"/>
    </row>
    <row r="10" spans="1:6" x14ac:dyDescent="0.35">
      <c r="A10" s="2" t="s">
        <v>18</v>
      </c>
      <c r="B10" s="2" t="s">
        <v>19</v>
      </c>
      <c r="C10" s="10">
        <v>-57160</v>
      </c>
      <c r="D10" s="10">
        <v>-50229</v>
      </c>
      <c r="E10" s="6">
        <f t="shared" si="0"/>
        <v>6931</v>
      </c>
      <c r="F10" s="9"/>
    </row>
    <row r="11" spans="1:6" x14ac:dyDescent="0.35">
      <c r="A11" s="2" t="s">
        <v>18</v>
      </c>
      <c r="B11" s="2" t="s">
        <v>17</v>
      </c>
      <c r="C11" s="10">
        <v>-52440</v>
      </c>
      <c r="D11" s="10">
        <v>-68172</v>
      </c>
      <c r="E11" s="6">
        <f t="shared" si="0"/>
        <v>-15732</v>
      </c>
      <c r="F11" s="9"/>
    </row>
    <row r="12" spans="1:6" x14ac:dyDescent="0.35">
      <c r="A12" s="2" t="s">
        <v>0</v>
      </c>
      <c r="B12" s="2" t="s">
        <v>20</v>
      </c>
      <c r="C12" s="10">
        <v>-62300</v>
      </c>
      <c r="D12" s="10">
        <v>-67400</v>
      </c>
      <c r="E12" s="6">
        <f t="shared" si="0"/>
        <v>-5100</v>
      </c>
      <c r="F12" s="9"/>
    </row>
    <row r="13" spans="1:6" x14ac:dyDescent="0.35">
      <c r="A13" s="2" t="s">
        <v>1</v>
      </c>
      <c r="B13" s="2" t="s">
        <v>8</v>
      </c>
      <c r="C13" s="10">
        <v>-4300</v>
      </c>
      <c r="D13" s="10">
        <v>-5200</v>
      </c>
      <c r="E13" s="6">
        <f t="shared" si="0"/>
        <v>-900</v>
      </c>
      <c r="F13" s="9"/>
    </row>
    <row r="14" spans="1:6" x14ac:dyDescent="0.35">
      <c r="A14" s="2" t="s">
        <v>2</v>
      </c>
      <c r="B14" s="2" t="s">
        <v>9</v>
      </c>
      <c r="C14" s="10">
        <v>-22300</v>
      </c>
      <c r="D14" s="10">
        <v>-26300</v>
      </c>
      <c r="E14" s="6">
        <f t="shared" si="0"/>
        <v>-4000</v>
      </c>
      <c r="F14" s="9"/>
    </row>
    <row r="15" spans="1:6" x14ac:dyDescent="0.35">
      <c r="A15" s="2" t="s">
        <v>2</v>
      </c>
      <c r="B15" s="2" t="s">
        <v>10</v>
      </c>
      <c r="C15" s="10">
        <v>-2500</v>
      </c>
      <c r="D15" s="10">
        <v>-2500</v>
      </c>
      <c r="E15" s="6">
        <f t="shared" si="0"/>
        <v>0</v>
      </c>
      <c r="F15" s="9"/>
    </row>
    <row r="16" spans="1:6" x14ac:dyDescent="0.35">
      <c r="A16" s="2" t="s">
        <v>2</v>
      </c>
      <c r="B16" s="2" t="s">
        <v>3</v>
      </c>
      <c r="C16" s="10">
        <v>-18600</v>
      </c>
      <c r="D16" s="10">
        <v>-21400</v>
      </c>
      <c r="E16" s="6">
        <f t="shared" si="0"/>
        <v>-2800</v>
      </c>
      <c r="F16" s="9"/>
    </row>
    <row r="17" spans="1:6" x14ac:dyDescent="0.35">
      <c r="A17" s="2" t="s">
        <v>2</v>
      </c>
      <c r="B17" s="2" t="s">
        <v>11</v>
      </c>
      <c r="C17" s="10">
        <v>-8200</v>
      </c>
      <c r="D17" s="10">
        <v>-10500</v>
      </c>
      <c r="E17" s="6">
        <f t="shared" si="0"/>
        <v>-2300</v>
      </c>
      <c r="F17" s="9"/>
    </row>
    <row r="18" spans="1:6" ht="15" thickBot="1" x14ac:dyDescent="0.4">
      <c r="A18" s="2" t="s">
        <v>12</v>
      </c>
      <c r="C18" s="7">
        <f>SUM(C6:C8)+SUM(C9:C17)</f>
        <v>125800</v>
      </c>
      <c r="D18" s="7">
        <f>SUM(D6:D8)+SUM(D9:D17)</f>
        <v>116549</v>
      </c>
      <c r="E18" s="8">
        <f>SUM(E6:E8)+SUM(E9:E17)</f>
        <v>-9251</v>
      </c>
      <c r="F18" s="9"/>
    </row>
    <row r="19" spans="1:6" ht="15" thickTop="1" x14ac:dyDescent="0.35"/>
  </sheetData>
  <mergeCells count="1">
    <mergeCell ref="E3:F3"/>
  </mergeCells>
  <printOptions gridLines="1"/>
  <pageMargins left="0.70866141732283472" right="0.70866141732283472" top="0.74803149606299213" bottom="0.74803149606299213" header="0.31496062992125984" footer="0.31496062992125984"/>
  <pageSetup paperSize="9" scale="130" orientation="landscape" horizontalDpi="4294967293" r:id="rId1"/>
  <headerFooter>
    <oddHeader>&amp;CCassie's Clothing Emporium 
Year ended 31 March 20-2</oddHeader>
    <oddFooter xml:space="preserve">&amp;C&amp;A &amp;T &amp;D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cp:lastPrinted>2021-08-25T13:57:24Z</cp:lastPrinted>
  <dcterms:created xsi:type="dcterms:W3CDTF">2016-06-27T12:57:31Z</dcterms:created>
  <dcterms:modified xsi:type="dcterms:W3CDTF">2021-08-25T14:13:14Z</dcterms:modified>
</cp:coreProperties>
</file>