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Q22 Specifications\MATS\"/>
    </mc:Choice>
  </mc:AlternateContent>
  <xr:revisionPtr revIDLastSave="0" documentId="13_ncr:1_{AB1746E6-0324-42BD-86F0-871F55B3A3AE}" xr6:coauthVersionLast="47" xr6:coauthVersionMax="47" xr10:uidLastSave="{00000000-0000-0000-0000-000000000000}"/>
  <bookViews>
    <workbookView xWindow="28680" yWindow="-120" windowWidth="29040" windowHeight="15840" xr2:uid="{0F11AC43-BD7E-4982-940E-D510A0300A4A}"/>
  </bookViews>
  <sheets>
    <sheet name="Citrus Zes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2" l="1"/>
  <c r="D20" i="2"/>
  <c r="C20" i="2"/>
  <c r="B16" i="2"/>
  <c r="B18" i="2"/>
  <c r="B17" i="2"/>
  <c r="B15" i="2"/>
  <c r="B10" i="2"/>
  <c r="B12" i="2" s="1"/>
  <c r="D12" i="2"/>
  <c r="C12" i="2" l="1"/>
  <c r="B20" i="2" l="1"/>
  <c r="E20" i="2"/>
</calcChain>
</file>

<file path=xl/sharedStrings.xml><?xml version="1.0" encoding="utf-8"?>
<sst xmlns="http://schemas.openxmlformats.org/spreadsheetml/2006/main" count="27" uniqueCount="20">
  <si>
    <t>Units (made and sold)</t>
  </si>
  <si>
    <t>Actual</t>
  </si>
  <si>
    <t>Budget</t>
  </si>
  <si>
    <t>Variance</t>
  </si>
  <si>
    <t>£</t>
  </si>
  <si>
    <t>Sales</t>
  </si>
  <si>
    <t>Variable costs</t>
  </si>
  <si>
    <t>Direct materials</t>
  </si>
  <si>
    <t>Direct labour</t>
  </si>
  <si>
    <t>Variable production overhead</t>
  </si>
  <si>
    <t>Fixed production overhead</t>
  </si>
  <si>
    <t>Total costs</t>
  </si>
  <si>
    <t>Operating profit</t>
  </si>
  <si>
    <t>Flexed Budget</t>
  </si>
  <si>
    <t>Var %</t>
  </si>
  <si>
    <t>Revenue</t>
  </si>
  <si>
    <t>A Touch of Juice Ltd</t>
  </si>
  <si>
    <t>Year ended 31 March 20-7</t>
  </si>
  <si>
    <t>Total revenue</t>
  </si>
  <si>
    <t>Citrus Zest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</si>
</sst>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2" fontId="3" fillId="0" borderId="0" xfId="0" applyNumberFormat="1" applyFont="1" applyProtection="1"/>
    <xf numFmtId="2" fontId="0" fillId="0" borderId="0" xfId="0" applyNumberFormat="1" applyFont="1" applyAlignment="1" applyProtection="1">
      <alignment horizontal="center"/>
    </xf>
    <xf numFmtId="2" fontId="0" fillId="0" borderId="0" xfId="0" applyNumberFormat="1" applyFont="1" applyProtection="1"/>
    <xf numFmtId="2" fontId="2" fillId="0" borderId="0" xfId="0" applyNumberFormat="1" applyFont="1" applyAlignment="1" applyProtection="1">
      <alignment horizontal="left"/>
    </xf>
    <xf numFmtId="2" fontId="2" fillId="0" borderId="0" xfId="0" applyNumberFormat="1" applyFont="1" applyAlignment="1" applyProtection="1">
      <alignment horizontal="center" vertical="center" wrapText="1"/>
    </xf>
    <xf numFmtId="2" fontId="2" fillId="0" borderId="0" xfId="0" applyNumberFormat="1" applyFont="1" applyProtection="1"/>
    <xf numFmtId="2" fontId="4" fillId="0" borderId="0" xfId="0" applyNumberFormat="1" applyFont="1" applyProtection="1"/>
    <xf numFmtId="167" fontId="0" fillId="0" borderId="0" xfId="1" applyNumberFormat="1" applyFont="1" applyAlignment="1" applyProtection="1">
      <alignment horizontal="center"/>
    </xf>
    <xf numFmtId="167" fontId="0" fillId="0" borderId="0" xfId="1" applyNumberFormat="1" applyFont="1" applyProtection="1"/>
    <xf numFmtId="2" fontId="1" fillId="0" borderId="0" xfId="1" applyNumberFormat="1" applyFont="1" applyAlignment="1" applyProtection="1">
      <alignment horizontal="left"/>
    </xf>
    <xf numFmtId="2" fontId="0" fillId="0" borderId="0" xfId="1" applyNumberFormat="1" applyFont="1" applyAlignment="1" applyProtection="1">
      <alignment horizontal="center"/>
    </xf>
    <xf numFmtId="2" fontId="2" fillId="0" borderId="0" xfId="1" applyNumberFormat="1" applyFont="1" applyAlignment="1" applyProtection="1">
      <alignment horizontal="center" vertical="center" wrapText="1"/>
    </xf>
    <xf numFmtId="2" fontId="2" fillId="0" borderId="0" xfId="1" applyNumberFormat="1" applyFont="1" applyAlignment="1" applyProtection="1">
      <alignment horizontal="center" wrapText="1"/>
    </xf>
    <xf numFmtId="2" fontId="0" fillId="0" borderId="0" xfId="1" applyNumberFormat="1" applyFont="1" applyProtection="1"/>
    <xf numFmtId="2" fontId="0" fillId="0" borderId="0" xfId="1" applyNumberFormat="1" applyFont="1" applyAlignment="1" applyProtection="1">
      <alignment horizontal="right"/>
    </xf>
    <xf numFmtId="2" fontId="0" fillId="0" borderId="1" xfId="1" applyNumberFormat="1" applyFont="1" applyBorder="1" applyAlignment="1" applyProtection="1">
      <alignment horizontal="right"/>
    </xf>
    <xf numFmtId="2" fontId="2" fillId="0" borderId="2" xfId="1" applyNumberFormat="1" applyFont="1" applyBorder="1" applyAlignment="1" applyProtection="1">
      <alignment horizontal="right"/>
    </xf>
    <xf numFmtId="2" fontId="0" fillId="0" borderId="0" xfId="2" applyNumberFormat="1" applyFont="1" applyProtection="1"/>
  </cellXfs>
  <cellStyles count="3">
    <cellStyle name="Comma" xfId="1" builtinId="3"/>
    <cellStyle name="Normal" xfId="0" builtinId="0"/>
    <cellStyle name="Percent" xfId="2" builtinId="5"/>
  </cellStyles>
  <dxfs count="4"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F84B9-FB7F-4F5F-9DC5-B1CFB5483EB2}">
  <dimension ref="A1:F24"/>
  <sheetViews>
    <sheetView tabSelected="1" workbookViewId="0">
      <selection activeCell="J12" sqref="J12"/>
    </sheetView>
  </sheetViews>
  <sheetFormatPr defaultColWidth="8.08984375" defaultRowHeight="14.5" x14ac:dyDescent="0.35"/>
  <cols>
    <col min="1" max="1" width="30" style="3" customWidth="1"/>
    <col min="2" max="2" width="9.90625" style="2" customWidth="1"/>
    <col min="3" max="5" width="9.54296875" style="3" customWidth="1"/>
    <col min="6" max="6" width="8.08984375" style="3"/>
    <col min="7" max="7" width="9" style="3" customWidth="1"/>
    <col min="8" max="235" width="8.08984375" style="3"/>
    <col min="236" max="236" width="32.36328125" style="3" bestFit="1" customWidth="1"/>
    <col min="237" max="491" width="8.08984375" style="3"/>
    <col min="492" max="492" width="32.36328125" style="3" bestFit="1" customWidth="1"/>
    <col min="493" max="747" width="8.08984375" style="3"/>
    <col min="748" max="748" width="32.36328125" style="3" bestFit="1" customWidth="1"/>
    <col min="749" max="1003" width="8.08984375" style="3"/>
    <col min="1004" max="1004" width="32.36328125" style="3" bestFit="1" customWidth="1"/>
    <col min="1005" max="1259" width="8.08984375" style="3"/>
    <col min="1260" max="1260" width="32.36328125" style="3" bestFit="1" customWidth="1"/>
    <col min="1261" max="1515" width="8.08984375" style="3"/>
    <col min="1516" max="1516" width="32.36328125" style="3" bestFit="1" customWidth="1"/>
    <col min="1517" max="1771" width="8.08984375" style="3"/>
    <col min="1772" max="1772" width="32.36328125" style="3" bestFit="1" customWidth="1"/>
    <col min="1773" max="2027" width="8.08984375" style="3"/>
    <col min="2028" max="2028" width="32.36328125" style="3" bestFit="1" customWidth="1"/>
    <col min="2029" max="2283" width="8.08984375" style="3"/>
    <col min="2284" max="2284" width="32.36328125" style="3" bestFit="1" customWidth="1"/>
    <col min="2285" max="2539" width="8.08984375" style="3"/>
    <col min="2540" max="2540" width="32.36328125" style="3" bestFit="1" customWidth="1"/>
    <col min="2541" max="2795" width="8.08984375" style="3"/>
    <col min="2796" max="2796" width="32.36328125" style="3" bestFit="1" customWidth="1"/>
    <col min="2797" max="3051" width="8.08984375" style="3"/>
    <col min="3052" max="3052" width="32.36328125" style="3" bestFit="1" customWidth="1"/>
    <col min="3053" max="3307" width="8.08984375" style="3"/>
    <col min="3308" max="3308" width="32.36328125" style="3" bestFit="1" customWidth="1"/>
    <col min="3309" max="3563" width="8.08984375" style="3"/>
    <col min="3564" max="3564" width="32.36328125" style="3" bestFit="1" customWidth="1"/>
    <col min="3565" max="3819" width="8.08984375" style="3"/>
    <col min="3820" max="3820" width="32.36328125" style="3" bestFit="1" customWidth="1"/>
    <col min="3821" max="4075" width="8.08984375" style="3"/>
    <col min="4076" max="4076" width="32.36328125" style="3" bestFit="1" customWidth="1"/>
    <col min="4077" max="4331" width="8.08984375" style="3"/>
    <col min="4332" max="4332" width="32.36328125" style="3" bestFit="1" customWidth="1"/>
    <col min="4333" max="4587" width="8.08984375" style="3"/>
    <col min="4588" max="4588" width="32.36328125" style="3" bestFit="1" customWidth="1"/>
    <col min="4589" max="4843" width="8.08984375" style="3"/>
    <col min="4844" max="4844" width="32.36328125" style="3" bestFit="1" customWidth="1"/>
    <col min="4845" max="5099" width="8.08984375" style="3"/>
    <col min="5100" max="5100" width="32.36328125" style="3" bestFit="1" customWidth="1"/>
    <col min="5101" max="5355" width="8.08984375" style="3"/>
    <col min="5356" max="5356" width="32.36328125" style="3" bestFit="1" customWidth="1"/>
    <col min="5357" max="5611" width="8.08984375" style="3"/>
    <col min="5612" max="5612" width="32.36328125" style="3" bestFit="1" customWidth="1"/>
    <col min="5613" max="5867" width="8.08984375" style="3"/>
    <col min="5868" max="5868" width="32.36328125" style="3" bestFit="1" customWidth="1"/>
    <col min="5869" max="6123" width="8.08984375" style="3"/>
    <col min="6124" max="6124" width="32.36328125" style="3" bestFit="1" customWidth="1"/>
    <col min="6125" max="6379" width="8.08984375" style="3"/>
    <col min="6380" max="6380" width="32.36328125" style="3" bestFit="1" customWidth="1"/>
    <col min="6381" max="6635" width="8.08984375" style="3"/>
    <col min="6636" max="6636" width="32.36328125" style="3" bestFit="1" customWidth="1"/>
    <col min="6637" max="6891" width="8.08984375" style="3"/>
    <col min="6892" max="6892" width="32.36328125" style="3" bestFit="1" customWidth="1"/>
    <col min="6893" max="7147" width="8.08984375" style="3"/>
    <col min="7148" max="7148" width="32.36328125" style="3" bestFit="1" customWidth="1"/>
    <col min="7149" max="7403" width="8.08984375" style="3"/>
    <col min="7404" max="7404" width="32.36328125" style="3" bestFit="1" customWidth="1"/>
    <col min="7405" max="7659" width="8.08984375" style="3"/>
    <col min="7660" max="7660" width="32.36328125" style="3" bestFit="1" customWidth="1"/>
    <col min="7661" max="7915" width="8.08984375" style="3"/>
    <col min="7916" max="7916" width="32.36328125" style="3" bestFit="1" customWidth="1"/>
    <col min="7917" max="8171" width="8.08984375" style="3"/>
    <col min="8172" max="8172" width="32.36328125" style="3" bestFit="1" customWidth="1"/>
    <col min="8173" max="8427" width="8.08984375" style="3"/>
    <col min="8428" max="8428" width="32.36328125" style="3" bestFit="1" customWidth="1"/>
    <col min="8429" max="8683" width="8.08984375" style="3"/>
    <col min="8684" max="8684" width="32.36328125" style="3" bestFit="1" customWidth="1"/>
    <col min="8685" max="8939" width="8.08984375" style="3"/>
    <col min="8940" max="8940" width="32.36328125" style="3" bestFit="1" customWidth="1"/>
    <col min="8941" max="9195" width="8.08984375" style="3"/>
    <col min="9196" max="9196" width="32.36328125" style="3" bestFit="1" customWidth="1"/>
    <col min="9197" max="9451" width="8.08984375" style="3"/>
    <col min="9452" max="9452" width="32.36328125" style="3" bestFit="1" customWidth="1"/>
    <col min="9453" max="9707" width="8.08984375" style="3"/>
    <col min="9708" max="9708" width="32.36328125" style="3" bestFit="1" customWidth="1"/>
    <col min="9709" max="9963" width="8.08984375" style="3"/>
    <col min="9964" max="9964" width="32.36328125" style="3" bestFit="1" customWidth="1"/>
    <col min="9965" max="10219" width="8.08984375" style="3"/>
    <col min="10220" max="10220" width="32.36328125" style="3" bestFit="1" customWidth="1"/>
    <col min="10221" max="10475" width="8.08984375" style="3"/>
    <col min="10476" max="10476" width="32.36328125" style="3" bestFit="1" customWidth="1"/>
    <col min="10477" max="10731" width="8.08984375" style="3"/>
    <col min="10732" max="10732" width="32.36328125" style="3" bestFit="1" customWidth="1"/>
    <col min="10733" max="10987" width="8.08984375" style="3"/>
    <col min="10988" max="10988" width="32.36328125" style="3" bestFit="1" customWidth="1"/>
    <col min="10989" max="11243" width="8.08984375" style="3"/>
    <col min="11244" max="11244" width="32.36328125" style="3" bestFit="1" customWidth="1"/>
    <col min="11245" max="11499" width="8.08984375" style="3"/>
    <col min="11500" max="11500" width="32.36328125" style="3" bestFit="1" customWidth="1"/>
    <col min="11501" max="11755" width="8.08984375" style="3"/>
    <col min="11756" max="11756" width="32.36328125" style="3" bestFit="1" customWidth="1"/>
    <col min="11757" max="12011" width="8.08984375" style="3"/>
    <col min="12012" max="12012" width="32.36328125" style="3" bestFit="1" customWidth="1"/>
    <col min="12013" max="12267" width="8.08984375" style="3"/>
    <col min="12268" max="12268" width="32.36328125" style="3" bestFit="1" customWidth="1"/>
    <col min="12269" max="12523" width="8.08984375" style="3"/>
    <col min="12524" max="12524" width="32.36328125" style="3" bestFit="1" customWidth="1"/>
    <col min="12525" max="12779" width="8.08984375" style="3"/>
    <col min="12780" max="12780" width="32.36328125" style="3" bestFit="1" customWidth="1"/>
    <col min="12781" max="13035" width="8.08984375" style="3"/>
    <col min="13036" max="13036" width="32.36328125" style="3" bestFit="1" customWidth="1"/>
    <col min="13037" max="13291" width="8.08984375" style="3"/>
    <col min="13292" max="13292" width="32.36328125" style="3" bestFit="1" customWidth="1"/>
    <col min="13293" max="13547" width="8.08984375" style="3"/>
    <col min="13548" max="13548" width="32.36328125" style="3" bestFit="1" customWidth="1"/>
    <col min="13549" max="13803" width="8.08984375" style="3"/>
    <col min="13804" max="13804" width="32.36328125" style="3" bestFit="1" customWidth="1"/>
    <col min="13805" max="14059" width="8.08984375" style="3"/>
    <col min="14060" max="14060" width="32.36328125" style="3" bestFit="1" customWidth="1"/>
    <col min="14061" max="14315" width="8.08984375" style="3"/>
    <col min="14316" max="14316" width="32.36328125" style="3" bestFit="1" customWidth="1"/>
    <col min="14317" max="14571" width="8.08984375" style="3"/>
    <col min="14572" max="14572" width="32.36328125" style="3" bestFit="1" customWidth="1"/>
    <col min="14573" max="14827" width="8.08984375" style="3"/>
    <col min="14828" max="14828" width="32.36328125" style="3" bestFit="1" customWidth="1"/>
    <col min="14829" max="15083" width="8.08984375" style="3"/>
    <col min="15084" max="15084" width="32.36328125" style="3" bestFit="1" customWidth="1"/>
    <col min="15085" max="15339" width="8.08984375" style="3"/>
    <col min="15340" max="15340" width="32.36328125" style="3" bestFit="1" customWidth="1"/>
    <col min="15341" max="15595" width="8.08984375" style="3"/>
    <col min="15596" max="15596" width="32.36328125" style="3" bestFit="1" customWidth="1"/>
    <col min="15597" max="15851" width="8.08984375" style="3"/>
    <col min="15852" max="15852" width="32.36328125" style="3" bestFit="1" customWidth="1"/>
    <col min="15853" max="16107" width="8.08984375" style="3"/>
    <col min="16108" max="16108" width="32.36328125" style="3" bestFit="1" customWidth="1"/>
    <col min="16109" max="16384" width="8.08984375" style="3"/>
  </cols>
  <sheetData>
    <row r="1" spans="1:6" x14ac:dyDescent="0.35">
      <c r="A1" s="6" t="s">
        <v>16</v>
      </c>
    </row>
    <row r="2" spans="1:6" ht="12" customHeight="1" x14ac:dyDescent="0.35">
      <c r="A2" s="1" t="s">
        <v>19</v>
      </c>
    </row>
    <row r="3" spans="1:6" ht="12" customHeight="1" x14ac:dyDescent="0.35">
      <c r="A3" s="4" t="s">
        <v>17</v>
      </c>
    </row>
    <row r="4" spans="1:6" ht="12" customHeight="1" x14ac:dyDescent="0.35">
      <c r="A4" s="4"/>
    </row>
    <row r="5" spans="1:6" ht="12" customHeight="1" x14ac:dyDescent="0.35">
      <c r="A5" s="4" t="s">
        <v>0</v>
      </c>
      <c r="B5" s="10">
        <v>500000</v>
      </c>
      <c r="C5" s="10">
        <v>680000</v>
      </c>
      <c r="D5" s="10">
        <v>680000</v>
      </c>
      <c r="E5" s="11"/>
    </row>
    <row r="6" spans="1:6" ht="12" customHeight="1" x14ac:dyDescent="0.35">
      <c r="A6" s="4"/>
      <c r="B6" s="12" t="s">
        <v>2</v>
      </c>
      <c r="C6" s="13" t="s">
        <v>13</v>
      </c>
      <c r="D6" s="12" t="s">
        <v>1</v>
      </c>
      <c r="E6" s="12" t="s">
        <v>3</v>
      </c>
      <c r="F6" s="5" t="s">
        <v>14</v>
      </c>
    </row>
    <row r="7" spans="1:6" ht="15.65" customHeight="1" x14ac:dyDescent="0.35">
      <c r="B7" s="12" t="s">
        <v>2</v>
      </c>
      <c r="C7" s="13"/>
      <c r="D7" s="12" t="s">
        <v>1</v>
      </c>
      <c r="E7" s="12" t="s">
        <v>3</v>
      </c>
      <c r="F7" s="5" t="s">
        <v>14</v>
      </c>
    </row>
    <row r="8" spans="1:6" ht="12" customHeight="1" x14ac:dyDescent="0.35">
      <c r="B8" s="11" t="s">
        <v>4</v>
      </c>
      <c r="C8" s="11" t="s">
        <v>4</v>
      </c>
      <c r="D8" s="11" t="s">
        <v>4</v>
      </c>
      <c r="E8" s="11" t="s">
        <v>4</v>
      </c>
    </row>
    <row r="9" spans="1:6" ht="12" customHeight="1" x14ac:dyDescent="0.35">
      <c r="A9" s="1" t="s">
        <v>15</v>
      </c>
      <c r="B9" s="11"/>
      <c r="C9" s="14"/>
      <c r="D9" s="14"/>
      <c r="E9" s="14"/>
    </row>
    <row r="10" spans="1:6" ht="12" customHeight="1" x14ac:dyDescent="0.35">
      <c r="A10" s="3" t="s">
        <v>5</v>
      </c>
      <c r="B10" s="15">
        <f>+B5*1.15</f>
        <v>575000</v>
      </c>
      <c r="C10" s="15"/>
      <c r="D10" s="15">
        <v>742600</v>
      </c>
      <c r="E10" s="15"/>
      <c r="F10" s="18"/>
    </row>
    <row r="11" spans="1:6" ht="12" customHeight="1" x14ac:dyDescent="0.35">
      <c r="B11" s="15"/>
      <c r="C11" s="15"/>
      <c r="D11" s="15"/>
      <c r="E11" s="15"/>
    </row>
    <row r="12" spans="1:6" ht="12" customHeight="1" x14ac:dyDescent="0.35">
      <c r="A12" s="6" t="s">
        <v>18</v>
      </c>
      <c r="B12" s="16">
        <f>SUM(B10:B11)</f>
        <v>575000</v>
      </c>
      <c r="C12" s="16">
        <f t="shared" ref="C12:E12" si="0">SUM(C10:C11)</f>
        <v>0</v>
      </c>
      <c r="D12" s="16">
        <f t="shared" si="0"/>
        <v>742600</v>
      </c>
      <c r="E12" s="16">
        <f t="shared" si="0"/>
        <v>0</v>
      </c>
    </row>
    <row r="13" spans="1:6" ht="12" customHeight="1" x14ac:dyDescent="0.35">
      <c r="B13" s="15"/>
      <c r="C13" s="15"/>
      <c r="D13" s="15"/>
      <c r="E13" s="15"/>
    </row>
    <row r="14" spans="1:6" ht="12" customHeight="1" x14ac:dyDescent="0.35">
      <c r="A14" s="1" t="s">
        <v>6</v>
      </c>
      <c r="B14" s="15"/>
      <c r="C14" s="15"/>
      <c r="D14" s="15"/>
      <c r="E14" s="15"/>
    </row>
    <row r="15" spans="1:6" ht="12" customHeight="1" x14ac:dyDescent="0.35">
      <c r="A15" s="7" t="s">
        <v>7</v>
      </c>
      <c r="B15" s="15">
        <f>+B10*0.1</f>
        <v>57500</v>
      </c>
      <c r="C15" s="15"/>
      <c r="D15" s="15">
        <v>76200</v>
      </c>
      <c r="E15" s="15"/>
      <c r="F15" s="18"/>
    </row>
    <row r="16" spans="1:6" ht="12" customHeight="1" x14ac:dyDescent="0.35">
      <c r="A16" s="7" t="s">
        <v>8</v>
      </c>
      <c r="B16" s="15">
        <f>+B10*0.08</f>
        <v>46000</v>
      </c>
      <c r="C16" s="15"/>
      <c r="D16" s="15">
        <v>63740</v>
      </c>
      <c r="E16" s="15"/>
      <c r="F16" s="18"/>
    </row>
    <row r="17" spans="1:6" ht="12" customHeight="1" x14ac:dyDescent="0.35">
      <c r="A17" s="7" t="s">
        <v>9</v>
      </c>
      <c r="B17" s="15">
        <f>+B10*0.05</f>
        <v>28750</v>
      </c>
      <c r="C17" s="15"/>
      <c r="D17" s="15">
        <v>41327</v>
      </c>
      <c r="E17" s="15"/>
      <c r="F17" s="18"/>
    </row>
    <row r="18" spans="1:6" ht="12" customHeight="1" x14ac:dyDescent="0.35">
      <c r="A18" s="7" t="s">
        <v>10</v>
      </c>
      <c r="B18" s="15">
        <f>+B10*0.2</f>
        <v>115000</v>
      </c>
      <c r="C18" s="15"/>
      <c r="D18" s="15">
        <v>114321</v>
      </c>
      <c r="E18" s="15"/>
      <c r="F18" s="18"/>
    </row>
    <row r="19" spans="1:6" ht="12" customHeight="1" x14ac:dyDescent="0.35">
      <c r="B19" s="15"/>
      <c r="C19" s="15"/>
      <c r="D19" s="15"/>
      <c r="E19" s="15"/>
    </row>
    <row r="20" spans="1:6" ht="12" customHeight="1" x14ac:dyDescent="0.35">
      <c r="A20" s="6" t="s">
        <v>11</v>
      </c>
      <c r="B20" s="16">
        <f>SUM(B15:B19)</f>
        <v>247250</v>
      </c>
      <c r="C20" s="16">
        <f>SUM(C15:C19)</f>
        <v>0</v>
      </c>
      <c r="D20" s="16">
        <f>SUM(D15:D17)</f>
        <v>181267</v>
      </c>
      <c r="E20" s="16">
        <f>SUM(E15:E19)</f>
        <v>0</v>
      </c>
    </row>
    <row r="21" spans="1:6" ht="12" customHeight="1" x14ac:dyDescent="0.35">
      <c r="B21" s="11"/>
      <c r="C21" s="11"/>
      <c r="D21" s="11"/>
      <c r="E21" s="11"/>
    </row>
    <row r="22" spans="1:6" ht="15" thickBot="1" x14ac:dyDescent="0.4">
      <c r="A22" s="1" t="s">
        <v>12</v>
      </c>
      <c r="B22" s="17"/>
      <c r="C22" s="17"/>
      <c r="D22" s="17"/>
      <c r="E22" s="17"/>
    </row>
    <row r="23" spans="1:6" x14ac:dyDescent="0.35">
      <c r="B23" s="8"/>
      <c r="C23" s="9"/>
      <c r="D23" s="9"/>
      <c r="E23" s="9"/>
    </row>
    <row r="24" spans="1:6" x14ac:dyDescent="0.35">
      <c r="B24" s="3"/>
    </row>
  </sheetData>
  <sheetProtection selectLockedCells="1"/>
  <mergeCells count="5">
    <mergeCell ref="C6:C7"/>
    <mergeCell ref="B6:B7"/>
    <mergeCell ref="D6:D7"/>
    <mergeCell ref="E6:E7"/>
    <mergeCell ref="F6:F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671111f6-4a3d-4f52-b879-d6951e5b8a6b" ContentTypeId="0x01010034A92E6E9F540A47BC78A388CFA668DB0112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QAD document" ma:contentTypeID="0x01010034A92E6E9F540A47BC78A388CFA668DB01120071E2DF15D56F5C43B8129B1EA21CC87E" ma:contentTypeVersion="40" ma:contentTypeDescription="Create a new document." ma:contentTypeScope="" ma:versionID="bed861aa10ff7f4247285ff741321111">
  <xsd:schema xmlns:xsd="http://www.w3.org/2001/XMLSchema" xmlns:xs="http://www.w3.org/2001/XMLSchema" xmlns:p="http://schemas.microsoft.com/office/2006/metadata/properties" xmlns:ns2="575b2fc6-3934-41ab-aa00-776d19d81933" xmlns:ns3="http://schemas.microsoft.com/sharepoint/v3/fields" targetNamespace="http://schemas.microsoft.com/office/2006/metadata/properties" ma:root="true" ma:fieldsID="7237c73c12056b86c09e65c3c08cac95" ns2:_="" ns3:_="">
    <xsd:import namespace="575b2fc6-3934-41ab-aa00-776d19d8193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ha97258be088433386bbbccfbc3e2c49" minOccurs="0"/>
                <xsd:element ref="ns2:TaxCatchAll" minOccurs="0"/>
                <xsd:element ref="ns2:TaxCatchAllLabel" minOccurs="0"/>
                <xsd:element ref="ns2:mf0e864e2f2247569c7f1daaee8b9ac2" minOccurs="0"/>
                <xsd:element ref="ns2:o774b4379cfe46b0b30ec017c24168fb" minOccurs="0"/>
                <xsd:element ref="ns3: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b2fc6-3934-41ab-aa00-776d19d81933" elementFormDefault="qualified">
    <xsd:import namespace="http://schemas.microsoft.com/office/2006/documentManagement/types"/>
    <xsd:import namespace="http://schemas.microsoft.com/office/infopath/2007/PartnerControls"/>
    <xsd:element name="ha97258be088433386bbbccfbc3e2c49" ma:index="8" nillable="true" ma:taxonomy="true" ma:internalName="ha97258be088433386bbbccfbc3e2c49" ma:taxonomyFieldName="Qualifications" ma:displayName="Qualifications" ma:default="" ma:fieldId="{1a97258b-e088-4333-86bb-bccfbc3e2c49}" ma:taxonomyMulti="true" ma:sspId="671111f6-4a3d-4f52-b879-d6951e5b8a6b" ma:termSetId="ad0879b4-0122-40a8-9817-37aa9b1f6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af3ca7e-6d80-4e9f-bd0d-44b44cb2276e}" ma:internalName="TaxCatchAll" ma:showField="CatchAllData" ma:web="18b335b9-3fcc-4163-96de-4cdd429203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af3ca7e-6d80-4e9f-bd0d-44b44cb2276e}" ma:internalName="TaxCatchAllLabel" ma:readOnly="true" ma:showField="CatchAllDataLabel" ma:web="18b335b9-3fcc-4163-96de-4cdd429203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f0e864e2f2247569c7f1daaee8b9ac2" ma:index="12" ma:taxonomy="true" ma:internalName="mf0e864e2f2247569c7f1daaee8b9ac2" ma:taxonomyFieldName="Assessment" ma:displayName="Assessment" ma:default="" ma:fieldId="{6f0e864e-2f22-4756-9c7f-1daaee8b9ac2}" ma:sspId="671111f6-4a3d-4f52-b879-d6951e5b8a6b" ma:termSetId="ce1c2239-2eb9-4889-ba87-13f2260b0b91" ma:anchorId="c110009e-c592-486a-837d-18d59369609f" ma:open="false" ma:isKeyword="false">
      <xsd:complexType>
        <xsd:sequence>
          <xsd:element ref="pc:Terms" minOccurs="0" maxOccurs="1"/>
        </xsd:sequence>
      </xsd:complexType>
    </xsd:element>
    <xsd:element name="o774b4379cfe46b0b30ec017c24168fb" ma:index="14" ma:taxonomy="true" ma:internalName="o774b4379cfe46b0b30ec017c24168fb" ma:taxonomyFieldName="QADDocType" ma:displayName="QAD document type" ma:fieldId="{8774b437-9cfe-46b0-b30e-c017c24168fb}" ma:sspId="671111f6-4a3d-4f52-b879-d6951e5b8a6b" ma:termSetId="d408ab8d-b6a9-4e4a-9056-b2f048499f8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6" nillable="true" ma:displayName="Status" ma:default="Not Started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f0e864e2f2247569c7f1daaee8b9ac2 xmlns="575b2fc6-3934-41ab-aa00-776d19d81933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Management Accounting Techniques</TermName>
          <TermId xmlns="http://schemas.microsoft.com/office/infopath/2007/PartnerControls">10781215-724d-41ca-95c0-50144d6b922e</TermId>
        </TermInfo>
      </Terms>
    </mf0e864e2f2247569c7f1daaee8b9ac2>
    <TaxCatchAll xmlns="575b2fc6-3934-41ab-aa00-776d19d81933">
      <Value>197</Value>
      <Value>193</Value>
    </TaxCatchAll>
    <_Status xmlns="http://schemas.microsoft.com/sharepoint/v3/fields">Not Started</_Status>
    <o774b4379cfe46b0b30ec017c24168fb xmlns="575b2fc6-3934-41ab-aa00-776d19d8193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Practice Assessment</TermName>
          <TermId xmlns="http://schemas.microsoft.com/office/infopath/2007/PartnerControls">1797ce73-cd94-47e1-92db-1a98c6db37cf</TermId>
        </TermInfo>
      </Terms>
    </o774b4379cfe46b0b30ec017c24168fb>
    <ha97258be088433386bbbccfbc3e2c49 xmlns="575b2fc6-3934-41ab-aa00-776d19d81933">
      <Terms xmlns="http://schemas.microsoft.com/office/infopath/2007/PartnerControls"/>
    </ha97258be088433386bbbccfbc3e2c49>
  </documentManagement>
</p:properties>
</file>

<file path=customXml/itemProps1.xml><?xml version="1.0" encoding="utf-8"?>
<ds:datastoreItem xmlns:ds="http://schemas.openxmlformats.org/officeDocument/2006/customXml" ds:itemID="{32727B0B-2E29-49F8-8144-E0FA37CF7B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7D3117-7AD5-45BE-BB1A-CF0F8CF9EC5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986BF0D-4500-4D2A-910B-5F7E6D14B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b2fc6-3934-41ab-aa00-776d19d8193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486062E-7453-4083-B04F-56C38EDB0A90}">
  <ds:schemaRefs>
    <ds:schemaRef ds:uri="http://schemas.microsoft.com/sharepoint/v3/field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75b2fc6-3934-41ab-aa00-776d19d81933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Citrus Zest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Sheriden Amos</cp:lastModifiedBy>
  <dcterms:created xsi:type="dcterms:W3CDTF">2020-09-15T14:51:22Z</dcterms:created>
  <dcterms:modified xsi:type="dcterms:W3CDTF">2021-08-23T15:51:58Z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0x01010034A92E6E9F540A47BC78A388CFA668DB01120071E2DF15D56F5C43B8129B1EA21CC87E</vt:lpwstr>
  </property>
  <property fmtid="{D5CDD505-2E9C-101B-9397-08002B2CF9AE}" pid="3" name="SharedWithUsers">
    <vt:lpwstr>34;#Georgie Shillitoe</vt:lpwstr>
  </property>
  <property fmtid="{D5CDD505-2E9C-101B-9397-08002B2CF9AE}" pid="4" name="Assessment">
    <vt:lpwstr>197;#Management Accounting Techniques|10781215-724d-41ca-95c0-50144d6b922e</vt:lpwstr>
  </property>
  <property fmtid="{D5CDD505-2E9C-101B-9397-08002B2CF9AE}" pid="5" name="ae985c478ca64797b39638a39b40559a">
    <vt:lpwstr/>
  </property>
  <property fmtid="{D5CDD505-2E9C-101B-9397-08002B2CF9AE}" pid="6" name="AATTeam">
    <vt:lpwstr/>
  </property>
  <property fmtid="{D5CDD505-2E9C-101B-9397-08002B2CF9AE}" pid="7" name="QADDocType">
    <vt:lpwstr>193;#Practice Assessment|1797ce73-cd94-47e1-92db-1a98c6db37cf</vt:lpwstr>
  </property>
  <property fmtid="{D5CDD505-2E9C-101B-9397-08002B2CF9AE}" pid="8" name="Qualifications">
    <vt:lpwstr/>
  </property>
</Properties>
</file>