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cuments\Osborne work 2021\Downloads\"/>
    </mc:Choice>
  </mc:AlternateContent>
  <xr:revisionPtr revIDLastSave="0" documentId="13_ncr:1_{4878E412-AB06-4A07-A36A-4BBB16B26EB9}" xr6:coauthVersionLast="47" xr6:coauthVersionMax="47" xr10:uidLastSave="{00000000-0000-0000-0000-000000000000}"/>
  <bookViews>
    <workbookView xWindow="-110" yWindow="-110" windowWidth="19420" windowHeight="10300" xr2:uid="{F1C1F271-0C4B-4CEE-81C5-C17D4F5C611B}"/>
  </bookViews>
  <sheets>
    <sheet name="Exercise 1" sheetId="8" r:id="rId1"/>
    <sheet name="Exercise 2" sheetId="12" r:id="rId2"/>
    <sheet name="Exercise 3" sheetId="14" r:id="rId3"/>
    <sheet name="Exercise 4" sheetId="18" r:id="rId4"/>
    <sheet name="Exercise 5" sheetId="20" r:id="rId5"/>
    <sheet name="Exercise 6" sheetId="25" r:id="rId6"/>
    <sheet name="Exercise 7" sheetId="31" r:id="rId7"/>
    <sheet name="Exercise 8" sheetId="30" r:id="rId8"/>
    <sheet name="Exercise 9" sheetId="34" r:id="rId9"/>
    <sheet name="Exercise 10" sheetId="23" r:id="rId10"/>
    <sheet name="Exercise 11" sheetId="16" r:id="rId11"/>
    <sheet name="Exercise 12" sheetId="37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7" l="1"/>
  <c r="F41" i="23" l="1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F4" i="23"/>
  <c r="F41" i="25"/>
  <c r="F40" i="25"/>
  <c r="F39" i="25"/>
  <c r="F38" i="25"/>
  <c r="F37" i="25"/>
  <c r="F36" i="25"/>
  <c r="F35" i="25"/>
  <c r="F34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13" i="25"/>
  <c r="F12" i="25"/>
  <c r="F11" i="25"/>
  <c r="F10" i="25"/>
  <c r="F9" i="25"/>
  <c r="F8" i="25"/>
  <c r="F7" i="25"/>
  <c r="F6" i="25"/>
  <c r="F5" i="25"/>
  <c r="F4" i="25"/>
  <c r="D41" i="25"/>
  <c r="D40" i="25"/>
  <c r="D39" i="25"/>
  <c r="D38" i="25"/>
  <c r="D37" i="25"/>
  <c r="D36" i="25"/>
  <c r="D35" i="25"/>
  <c r="D34" i="25"/>
  <c r="D33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42" i="25" s="1"/>
  <c r="D7" i="25"/>
  <c r="D6" i="25"/>
  <c r="D5" i="25"/>
  <c r="D4" i="25"/>
  <c r="D4" i="23"/>
  <c r="D42" i="23" s="1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H11" i="20" l="1"/>
  <c r="H10" i="20"/>
  <c r="H9" i="20"/>
  <c r="H8" i="20"/>
  <c r="H7" i="20"/>
  <c r="H6" i="20"/>
  <c r="H5" i="20"/>
  <c r="H4" i="20"/>
  <c r="G4" i="20"/>
  <c r="F4" i="20"/>
  <c r="E4" i="20"/>
  <c r="D4" i="20"/>
  <c r="C4" i="20"/>
  <c r="B4" i="20"/>
  <c r="H11" i="18"/>
  <c r="G11" i="18"/>
  <c r="F11" i="18"/>
  <c r="E11" i="18"/>
  <c r="D11" i="18"/>
  <c r="C11" i="18"/>
  <c r="B10" i="18"/>
  <c r="B9" i="18"/>
  <c r="B8" i="18"/>
  <c r="B7" i="18"/>
  <c r="B6" i="18"/>
  <c r="B5" i="18"/>
  <c r="B4" i="18"/>
  <c r="B11" i="18" l="1"/>
</calcChain>
</file>

<file path=xl/sharedStrings.xml><?xml version="1.0" encoding="utf-8"?>
<sst xmlns="http://schemas.openxmlformats.org/spreadsheetml/2006/main" count="190" uniqueCount="101">
  <si>
    <t>Client work log</t>
  </si>
  <si>
    <t>Name</t>
  </si>
  <si>
    <t>Department</t>
  </si>
  <si>
    <t>Month</t>
  </si>
  <si>
    <t>Total</t>
  </si>
  <si>
    <t>Date</t>
  </si>
  <si>
    <t>Client</t>
  </si>
  <si>
    <t>Hours</t>
  </si>
  <si>
    <t>Mar</t>
  </si>
  <si>
    <t>The Company</t>
  </si>
  <si>
    <t>Total hours</t>
  </si>
  <si>
    <t>Expenditure Forecast</t>
  </si>
  <si>
    <t>Totals</t>
  </si>
  <si>
    <t>January</t>
  </si>
  <si>
    <t>February</t>
  </si>
  <si>
    <t>March</t>
  </si>
  <si>
    <t>April</t>
  </si>
  <si>
    <t>May</t>
  </si>
  <si>
    <t>June</t>
  </si>
  <si>
    <t>Insurance</t>
  </si>
  <si>
    <t>Rent</t>
  </si>
  <si>
    <t>Accountancy</t>
  </si>
  <si>
    <t>Advertising</t>
  </si>
  <si>
    <t>Postage</t>
  </si>
  <si>
    <t>Salaries</t>
  </si>
  <si>
    <t>Stationery</t>
  </si>
  <si>
    <t>Invoice summary</t>
  </si>
  <si>
    <t>Invoice Date</t>
  </si>
  <si>
    <t>Date Paid</t>
  </si>
  <si>
    <t>Customer</t>
  </si>
  <si>
    <t>Gross</t>
  </si>
  <si>
    <t>Farmhouse Foods</t>
  </si>
  <si>
    <t>Fast Foods</t>
  </si>
  <si>
    <t>The Snack Bar</t>
  </si>
  <si>
    <t>The Halal Centre</t>
  </si>
  <si>
    <t>Edwards Farm</t>
  </si>
  <si>
    <t>T F Curries</t>
  </si>
  <si>
    <t>Ahmed Foods</t>
  </si>
  <si>
    <t>Gross Totals</t>
  </si>
  <si>
    <t>Total Value</t>
  </si>
  <si>
    <t>hh111</t>
  </si>
  <si>
    <t>hh110</t>
  </si>
  <si>
    <t>hh18</t>
  </si>
  <si>
    <t>hh14</t>
  </si>
  <si>
    <t>g11</t>
  </si>
  <si>
    <t>g10</t>
  </si>
  <si>
    <t>g8</t>
  </si>
  <si>
    <t>g4</t>
  </si>
  <si>
    <t>eff11</t>
  </si>
  <si>
    <t>eff10</t>
  </si>
  <si>
    <t>eff8</t>
  </si>
  <si>
    <t>eff4</t>
  </si>
  <si>
    <t>dd11</t>
  </si>
  <si>
    <t>dd10</t>
  </si>
  <si>
    <t>dd8</t>
  </si>
  <si>
    <t>dd4</t>
  </si>
  <si>
    <t>bc11</t>
  </si>
  <si>
    <t>bc10</t>
  </si>
  <si>
    <t>bc8</t>
  </si>
  <si>
    <t>bc4</t>
  </si>
  <si>
    <t>bc3</t>
  </si>
  <si>
    <t>bc2</t>
  </si>
  <si>
    <t>bc1</t>
  </si>
  <si>
    <t>cb11</t>
  </si>
  <si>
    <t>cb10</t>
  </si>
  <si>
    <t>cb8</t>
  </si>
  <si>
    <t>cb4</t>
  </si>
  <si>
    <t>bb11</t>
  </si>
  <si>
    <t>bb10</t>
  </si>
  <si>
    <t>bb8</t>
  </si>
  <si>
    <t>bb4</t>
  </si>
  <si>
    <t>ab11</t>
  </si>
  <si>
    <t>ab10</t>
  </si>
  <si>
    <t>ab8</t>
  </si>
  <si>
    <t>ab4</t>
  </si>
  <si>
    <t>ab3</t>
  </si>
  <si>
    <t>ab2</t>
  </si>
  <si>
    <t>ab1</t>
  </si>
  <si>
    <t>Re-order Level</t>
  </si>
  <si>
    <t>Product code</t>
  </si>
  <si>
    <t>Inventory report</t>
  </si>
  <si>
    <t>Inventoryquantity</t>
  </si>
  <si>
    <t>Cost</t>
  </si>
  <si>
    <t>Total cost</t>
  </si>
  <si>
    <t>Inventory v Re-order</t>
  </si>
  <si>
    <t>Re-order level</t>
  </si>
  <si>
    <t>Year</t>
  </si>
  <si>
    <t>2021-2022</t>
  </si>
  <si>
    <t>Jan</t>
  </si>
  <si>
    <t>Feb</t>
  </si>
  <si>
    <t>Apr</t>
  </si>
  <si>
    <t>Jun</t>
  </si>
  <si>
    <t>Jul</t>
  </si>
  <si>
    <t>Aug</t>
  </si>
  <si>
    <t>Sep</t>
  </si>
  <si>
    <t>Oct</t>
  </si>
  <si>
    <t>Nov</t>
  </si>
  <si>
    <t>Dec</t>
  </si>
  <si>
    <t>Activity:</t>
  </si>
  <si>
    <t>Sometimes within a spreadsheet we need a lengthy piece of descriptive text to describe what is required to complete an activity.</t>
  </si>
  <si>
    <t>W B Meats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</si>
</sst>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&quot;£&quot;#,##0"/>
    <numFmt numFmtId="166" formatCode="[$€-1809]#,##0"/>
    <numFmt numFmtId="167" formatCode="&quot;£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125">
        <fgColor theme="2" tint="-0.24994659260841701"/>
        <bgColor auto="1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164" fontId="1" fillId="0" borderId="0" xfId="1" applyNumberFormat="1"/>
    <xf numFmtId="0" fontId="1" fillId="0" borderId="0" xfId="1" applyAlignment="1">
      <alignment horizontal="center"/>
    </xf>
    <xf numFmtId="164" fontId="1" fillId="0" borderId="1" xfId="1" applyNumberFormat="1" applyBorder="1"/>
    <xf numFmtId="0" fontId="1" fillId="0" borderId="1" xfId="1" applyBorder="1"/>
    <xf numFmtId="0" fontId="1" fillId="0" borderId="3" xfId="1" applyBorder="1"/>
    <xf numFmtId="0" fontId="1" fillId="0" borderId="4" xfId="1" applyBorder="1"/>
    <xf numFmtId="0" fontId="1" fillId="0" borderId="0" xfId="1" applyFill="1" applyBorder="1"/>
    <xf numFmtId="0" fontId="1" fillId="0" borderId="0" xfId="1" applyFill="1" applyBorder="1" applyAlignment="1">
      <alignment horizontal="center"/>
    </xf>
    <xf numFmtId="0" fontId="1" fillId="0" borderId="1" xfId="1" applyFill="1" applyBorder="1"/>
    <xf numFmtId="0" fontId="1" fillId="0" borderId="1" xfId="1" applyFill="1" applyBorder="1" applyAlignment="1">
      <alignment horizontal="center"/>
    </xf>
    <xf numFmtId="0" fontId="1" fillId="0" borderId="5" xfId="1" applyBorder="1"/>
    <xf numFmtId="0" fontId="1" fillId="0" borderId="0" xfId="1" applyBorder="1"/>
    <xf numFmtId="0" fontId="1" fillId="0" borderId="2" xfId="1" applyFill="1" applyBorder="1"/>
    <xf numFmtId="0" fontId="1" fillId="0" borderId="2" xfId="1" applyBorder="1" applyAlignment="1">
      <alignment horizontal="center"/>
    </xf>
    <xf numFmtId="0" fontId="3" fillId="0" borderId="0" xfId="1" applyFont="1"/>
    <xf numFmtId="0" fontId="1" fillId="0" borderId="0" xfId="1" applyBorder="1" applyAlignment="1">
      <alignment horizontal="center"/>
    </xf>
    <xf numFmtId="0" fontId="1" fillId="2" borderId="5" xfId="1" applyFill="1" applyBorder="1"/>
    <xf numFmtId="0" fontId="1" fillId="2" borderId="3" xfId="1" applyFill="1" applyBorder="1"/>
    <xf numFmtId="0" fontId="1" fillId="2" borderId="4" xfId="1" applyFill="1" applyBorder="1"/>
    <xf numFmtId="0" fontId="1" fillId="3" borderId="1" xfId="1" applyFill="1" applyBorder="1"/>
    <xf numFmtId="0" fontId="1" fillId="3" borderId="1" xfId="1" applyFill="1" applyBorder="1" applyAlignment="1">
      <alignment horizontal="center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horizontal="center"/>
      <protection locked="0"/>
    </xf>
    <xf numFmtId="0" fontId="1" fillId="2" borderId="5" xfId="1" applyFill="1" applyBorder="1" applyProtection="1">
      <protection locked="0"/>
    </xf>
    <xf numFmtId="0" fontId="1" fillId="2" borderId="3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2" fillId="0" borderId="0" xfId="0" applyFont="1"/>
    <xf numFmtId="165" fontId="2" fillId="0" borderId="0" xfId="0" applyNumberFormat="1" applyFont="1"/>
    <xf numFmtId="165" fontId="0" fillId="0" borderId="0" xfId="0" applyNumberFormat="1"/>
    <xf numFmtId="164" fontId="4" fillId="0" borderId="0" xfId="0" applyNumberFormat="1" applyFont="1"/>
    <xf numFmtId="166" fontId="0" fillId="0" borderId="0" xfId="0" applyNumberFormat="1"/>
    <xf numFmtId="164" fontId="0" fillId="0" borderId="0" xfId="0" applyNumberFormat="1"/>
    <xf numFmtId="164" fontId="5" fillId="0" borderId="0" xfId="0" applyNumberFormat="1" applyFont="1" applyAlignment="1">
      <alignment horizontal="right"/>
    </xf>
    <xf numFmtId="0" fontId="5" fillId="0" borderId="0" xfId="0" applyFont="1"/>
    <xf numFmtId="166" fontId="5" fillId="0" borderId="0" xfId="0" applyNumberFormat="1" applyFont="1" applyAlignment="1">
      <alignment horizontal="right"/>
    </xf>
    <xf numFmtId="14" fontId="0" fillId="0" borderId="0" xfId="0" applyNumberFormat="1"/>
    <xf numFmtId="1" fontId="0" fillId="0" borderId="0" xfId="0" applyNumberFormat="1"/>
    <xf numFmtId="164" fontId="2" fillId="0" borderId="0" xfId="0" applyNumberFormat="1" applyFont="1"/>
    <xf numFmtId="166" fontId="6" fillId="0" borderId="0" xfId="0" applyNumberFormat="1" applyFont="1"/>
    <xf numFmtId="167" fontId="0" fillId="0" borderId="0" xfId="0" applyNumberFormat="1"/>
    <xf numFmtId="165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" fontId="7" fillId="0" borderId="0" xfId="0" applyNumberFormat="1" applyFont="1" applyAlignment="1">
      <alignment wrapText="1"/>
    </xf>
    <xf numFmtId="165" fontId="7" fillId="0" borderId="0" xfId="0" applyNumberFormat="1" applyFont="1"/>
    <xf numFmtId="167" fontId="7" fillId="0" borderId="0" xfId="0" applyNumberFormat="1" applyFont="1"/>
    <xf numFmtId="1" fontId="7" fillId="0" borderId="0" xfId="0" applyNumberFormat="1" applyFont="1"/>
    <xf numFmtId="0" fontId="4" fillId="0" borderId="0" xfId="0" applyFont="1"/>
    <xf numFmtId="1" fontId="7" fillId="0" borderId="0" xfId="0" applyNumberFormat="1" applyFont="1" applyAlignment="1"/>
    <xf numFmtId="167" fontId="7" fillId="0" borderId="0" xfId="0" applyNumberFormat="1" applyFont="1" applyAlignment="1">
      <alignment wrapText="1"/>
    </xf>
    <xf numFmtId="165" fontId="7" fillId="0" borderId="0" xfId="0" applyNumberFormat="1" applyFont="1" applyAlignment="1">
      <alignment wrapText="1"/>
    </xf>
    <xf numFmtId="0" fontId="7" fillId="0" borderId="0" xfId="0" applyFont="1" applyAlignment="1"/>
    <xf numFmtId="0" fontId="0" fillId="0" borderId="1" xfId="0" applyBorder="1" applyAlignment="1">
      <alignment vertical="top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0" xfId="0" applyAlignment="1">
      <alignment horizontal="center"/>
    </xf>
  </cellXfs>
  <cellStyles count="2">
    <cellStyle name="Normal" xfId="0" builtinId="0"/>
    <cellStyle name="Normal 2" xfId="1" xr:uid="{2E752A32-8C7E-4072-B81E-028175C5D8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C4D47-28CC-446F-85C9-23127A09BB5D}">
  <dimension ref="B1:D7"/>
  <sheetViews>
    <sheetView tabSelected="1" workbookViewId="0">
      <selection activeCell="A6" sqref="A6:XFD6"/>
    </sheetView>
  </sheetViews>
  <sheetFormatPr defaultRowHeight="14.5" x14ac:dyDescent="0.35"/>
  <cols>
    <col min="1" max="1" width="4" style="1" customWidth="1"/>
    <col min="2" max="2" width="13.81640625" style="1" customWidth="1"/>
    <col min="3" max="3" width="17.1796875" style="1" customWidth="1"/>
    <col min="4" max="4" width="9.1796875" style="1" customWidth="1"/>
    <col min="5" max="16384" width="8.7265625" style="1"/>
  </cols>
  <sheetData>
    <row r="1" spans="2:4" x14ac:dyDescent="0.35">
      <c r="B1" s="16" t="s">
        <v>0</v>
      </c>
    </row>
    <row r="2" spans="2:4" x14ac:dyDescent="0.35">
      <c r="B2" s="1" t="s">
        <v>1</v>
      </c>
      <c r="C2" s="8"/>
    </row>
    <row r="3" spans="2:4" x14ac:dyDescent="0.35">
      <c r="B3" s="1" t="s">
        <v>2</v>
      </c>
      <c r="C3" s="9"/>
      <c r="D3" s="3"/>
    </row>
    <row r="4" spans="2:4" x14ac:dyDescent="0.35">
      <c r="B4" s="1" t="s">
        <v>3</v>
      </c>
      <c r="C4" s="8"/>
      <c r="D4" s="3"/>
    </row>
    <row r="5" spans="2:4" x14ac:dyDescent="0.35">
      <c r="C5" s="1" t="s">
        <v>4</v>
      </c>
    </row>
    <row r="6" spans="2:4" ht="8.5" customHeight="1" x14ac:dyDescent="0.35"/>
    <row r="7" spans="2:4" x14ac:dyDescent="0.35">
      <c r="B7" s="2" t="s">
        <v>5</v>
      </c>
      <c r="C7" s="1" t="s">
        <v>6</v>
      </c>
      <c r="D7" s="1" t="s">
        <v>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B5A5A-2D5F-4C4E-BE72-5275BCC47884}">
  <dimension ref="A1:F42"/>
  <sheetViews>
    <sheetView zoomScaleNormal="100" workbookViewId="0">
      <selection activeCell="J9" sqref="J9"/>
    </sheetView>
  </sheetViews>
  <sheetFormatPr defaultRowHeight="14.5" x14ac:dyDescent="0.35"/>
  <cols>
    <col min="1" max="1" width="12.54296875" bestFit="1" customWidth="1"/>
    <col min="2" max="2" width="8.7265625" style="38"/>
    <col min="3" max="3" width="8.7265625" style="41"/>
    <col min="4" max="4" width="9.453125" style="30" customWidth="1"/>
    <col min="5" max="5" width="8.7265625" style="38"/>
    <col min="6" max="6" width="10.36328125" customWidth="1"/>
  </cols>
  <sheetData>
    <row r="1" spans="1:6" ht="18.5" x14ac:dyDescent="0.45">
      <c r="A1" s="49" t="s">
        <v>80</v>
      </c>
    </row>
    <row r="2" spans="1:6" ht="7.5" customHeight="1" x14ac:dyDescent="0.45">
      <c r="A2" s="49"/>
      <c r="E2" s="48"/>
      <c r="F2" s="43"/>
    </row>
    <row r="3" spans="1:6" s="44" customFormat="1" ht="36" customHeight="1" x14ac:dyDescent="0.35">
      <c r="A3" s="44" t="s">
        <v>79</v>
      </c>
      <c r="B3" s="45" t="s">
        <v>81</v>
      </c>
      <c r="C3" s="51" t="s">
        <v>82</v>
      </c>
      <c r="D3" s="52" t="s">
        <v>83</v>
      </c>
      <c r="E3" s="45" t="s">
        <v>85</v>
      </c>
      <c r="F3" s="44" t="s">
        <v>84</v>
      </c>
    </row>
    <row r="4" spans="1:6" x14ac:dyDescent="0.35">
      <c r="A4" t="s">
        <v>77</v>
      </c>
      <c r="B4" s="38">
        <v>966.50436730391198</v>
      </c>
      <c r="C4" s="41">
        <v>2.5</v>
      </c>
      <c r="D4" s="30">
        <f t="shared" ref="D4:D41" si="0">SUM(B4:B4)*C4</f>
        <v>2416.2609182597798</v>
      </c>
      <c r="E4" s="38">
        <v>173.93561612228638</v>
      </c>
      <c r="F4" s="38">
        <f>B4-E4</f>
        <v>792.56875118162566</v>
      </c>
    </row>
    <row r="5" spans="1:6" x14ac:dyDescent="0.35">
      <c r="A5" t="s">
        <v>76</v>
      </c>
      <c r="B5" s="38">
        <v>945.88790288108885</v>
      </c>
      <c r="C5" s="41">
        <v>3.25</v>
      </c>
      <c r="D5" s="30">
        <f t="shared" si="0"/>
        <v>3074.1356843635385</v>
      </c>
      <c r="E5" s="38">
        <v>285.85013556697845</v>
      </c>
      <c r="F5" s="38">
        <f t="shared" ref="F5:F41" si="1">B5-E5</f>
        <v>660.0377673141104</v>
      </c>
    </row>
    <row r="6" spans="1:6" x14ac:dyDescent="0.35">
      <c r="A6" t="s">
        <v>75</v>
      </c>
      <c r="B6" s="38">
        <v>457.93951091836306</v>
      </c>
      <c r="C6" s="41">
        <v>0.99</v>
      </c>
      <c r="D6" s="30">
        <f t="shared" si="0"/>
        <v>453.36011580917943</v>
      </c>
      <c r="E6" s="38">
        <v>677.26687551018836</v>
      </c>
      <c r="F6" s="38">
        <f t="shared" si="1"/>
        <v>-219.3273645918253</v>
      </c>
    </row>
    <row r="7" spans="1:6" x14ac:dyDescent="0.35">
      <c r="A7" t="s">
        <v>74</v>
      </c>
      <c r="B7" s="38">
        <v>149.28641353125082</v>
      </c>
      <c r="C7" s="41">
        <v>0.45</v>
      </c>
      <c r="D7" s="30">
        <f t="shared" si="0"/>
        <v>67.178886089062871</v>
      </c>
      <c r="E7" s="38">
        <v>32.316063583825994</v>
      </c>
      <c r="F7" s="38">
        <f t="shared" si="1"/>
        <v>116.97034994742482</v>
      </c>
    </row>
    <row r="8" spans="1:6" x14ac:dyDescent="0.35">
      <c r="A8" t="s">
        <v>73</v>
      </c>
      <c r="B8" s="38">
        <v>73.126614993318739</v>
      </c>
      <c r="C8" s="41">
        <v>3.29</v>
      </c>
      <c r="D8" s="30">
        <f t="shared" si="0"/>
        <v>240.58656332801866</v>
      </c>
      <c r="E8" s="38">
        <v>454.36014385469383</v>
      </c>
      <c r="F8" s="38">
        <f t="shared" si="1"/>
        <v>-381.23352886137508</v>
      </c>
    </row>
    <row r="9" spans="1:6" x14ac:dyDescent="0.35">
      <c r="A9" t="s">
        <v>72</v>
      </c>
      <c r="B9" s="38">
        <v>663.06193951648163</v>
      </c>
      <c r="C9" s="41">
        <v>2.25</v>
      </c>
      <c r="D9" s="30">
        <f t="shared" si="0"/>
        <v>1491.8893639120836</v>
      </c>
      <c r="E9" s="38">
        <v>177.30723798044212</v>
      </c>
      <c r="F9" s="38">
        <f t="shared" si="1"/>
        <v>485.75470153603953</v>
      </c>
    </row>
    <row r="10" spans="1:6" x14ac:dyDescent="0.35">
      <c r="A10" t="s">
        <v>71</v>
      </c>
      <c r="B10" s="38">
        <v>889.79212863334578</v>
      </c>
      <c r="C10" s="41">
        <v>1.35</v>
      </c>
      <c r="D10" s="30">
        <f t="shared" si="0"/>
        <v>1201.2193736550169</v>
      </c>
      <c r="E10" s="38">
        <v>789.62175152296595</v>
      </c>
      <c r="F10" s="38">
        <f t="shared" si="1"/>
        <v>100.17037711037983</v>
      </c>
    </row>
    <row r="11" spans="1:6" x14ac:dyDescent="0.35">
      <c r="A11" t="s">
        <v>70</v>
      </c>
      <c r="B11" s="38">
        <v>6.7381864278640569</v>
      </c>
      <c r="C11" s="41">
        <v>0.45</v>
      </c>
      <c r="D11" s="30">
        <f t="shared" si="0"/>
        <v>3.0321838925388258</v>
      </c>
      <c r="E11" s="38">
        <v>960.90275138080165</v>
      </c>
      <c r="F11" s="38">
        <f t="shared" si="1"/>
        <v>-954.16456495293755</v>
      </c>
    </row>
    <row r="12" spans="1:6" x14ac:dyDescent="0.35">
      <c r="A12" t="s">
        <v>69</v>
      </c>
      <c r="B12" s="38">
        <v>825.30340913286068</v>
      </c>
      <c r="C12" s="41">
        <v>3.29</v>
      </c>
      <c r="D12" s="30">
        <f t="shared" si="0"/>
        <v>2715.2482160471118</v>
      </c>
      <c r="E12" s="38">
        <v>649.67389899779505</v>
      </c>
      <c r="F12" s="38">
        <f t="shared" si="1"/>
        <v>175.62951013506563</v>
      </c>
    </row>
    <row r="13" spans="1:6" x14ac:dyDescent="0.35">
      <c r="A13" t="s">
        <v>68</v>
      </c>
      <c r="B13" s="38">
        <v>235.76051707255908</v>
      </c>
      <c r="C13" s="41">
        <v>2.25</v>
      </c>
      <c r="D13" s="30">
        <f t="shared" si="0"/>
        <v>530.46116341325796</v>
      </c>
      <c r="E13" s="38">
        <v>31.497928443608771</v>
      </c>
      <c r="F13" s="38">
        <f t="shared" si="1"/>
        <v>204.26258862895031</v>
      </c>
    </row>
    <row r="14" spans="1:6" x14ac:dyDescent="0.35">
      <c r="A14" t="s">
        <v>67</v>
      </c>
      <c r="B14" s="38">
        <v>561.51770739496783</v>
      </c>
      <c r="C14" s="41">
        <v>1.35</v>
      </c>
      <c r="D14" s="30">
        <f t="shared" si="0"/>
        <v>758.04890498320663</v>
      </c>
      <c r="E14" s="38">
        <v>782.37016761851123</v>
      </c>
      <c r="F14" s="38">
        <f t="shared" si="1"/>
        <v>-220.8524602235434</v>
      </c>
    </row>
    <row r="15" spans="1:6" x14ac:dyDescent="0.35">
      <c r="A15" t="s">
        <v>66</v>
      </c>
      <c r="B15" s="38">
        <v>455.53242202667343</v>
      </c>
      <c r="C15" s="41">
        <v>0.45</v>
      </c>
      <c r="D15" s="30">
        <f t="shared" si="0"/>
        <v>204.98958991200305</v>
      </c>
      <c r="E15" s="38">
        <v>289.11848509047223</v>
      </c>
      <c r="F15" s="38">
        <f t="shared" si="1"/>
        <v>166.4139369362012</v>
      </c>
    </row>
    <row r="16" spans="1:6" x14ac:dyDescent="0.35">
      <c r="A16" t="s">
        <v>65</v>
      </c>
      <c r="B16" s="38">
        <v>537.22426823965441</v>
      </c>
      <c r="C16" s="41">
        <v>3.29</v>
      </c>
      <c r="D16" s="30">
        <f t="shared" si="0"/>
        <v>1767.467842508463</v>
      </c>
      <c r="E16" s="38">
        <v>111.23305010290818</v>
      </c>
      <c r="F16" s="38">
        <f t="shared" si="1"/>
        <v>425.99121813674623</v>
      </c>
    </row>
    <row r="17" spans="1:6" x14ac:dyDescent="0.35">
      <c r="A17" t="s">
        <v>64</v>
      </c>
      <c r="B17" s="38">
        <v>971.24470825268565</v>
      </c>
      <c r="C17" s="41">
        <v>2.25</v>
      </c>
      <c r="D17" s="30">
        <f t="shared" si="0"/>
        <v>2185.3005935685428</v>
      </c>
      <c r="E17" s="38">
        <v>249.36929288490904</v>
      </c>
      <c r="F17" s="38">
        <f t="shared" si="1"/>
        <v>721.87541536777667</v>
      </c>
    </row>
    <row r="18" spans="1:6" x14ac:dyDescent="0.35">
      <c r="A18" t="s">
        <v>63</v>
      </c>
      <c r="B18" s="38">
        <v>201.43823542072136</v>
      </c>
      <c r="C18" s="41">
        <v>1.35</v>
      </c>
      <c r="D18" s="30">
        <f t="shared" si="0"/>
        <v>271.94161781797385</v>
      </c>
      <c r="E18" s="38">
        <v>587.3696852873029</v>
      </c>
      <c r="F18" s="38">
        <f t="shared" si="1"/>
        <v>-385.93144986658154</v>
      </c>
    </row>
    <row r="19" spans="1:6" x14ac:dyDescent="0.35">
      <c r="A19" t="s">
        <v>62</v>
      </c>
      <c r="B19" s="38">
        <v>997.15152368222084</v>
      </c>
      <c r="C19" s="41">
        <v>2.5</v>
      </c>
      <c r="D19" s="30">
        <f t="shared" si="0"/>
        <v>2492.878809205552</v>
      </c>
      <c r="E19" s="38">
        <v>851.89970158991071</v>
      </c>
      <c r="F19" s="38">
        <f t="shared" si="1"/>
        <v>145.25182209231014</v>
      </c>
    </row>
    <row r="20" spans="1:6" x14ac:dyDescent="0.35">
      <c r="A20" t="s">
        <v>61</v>
      </c>
      <c r="B20" s="38">
        <v>311.38354867081085</v>
      </c>
      <c r="C20" s="41">
        <v>3.25</v>
      </c>
      <c r="D20" s="30">
        <f t="shared" si="0"/>
        <v>1011.9965331801353</v>
      </c>
      <c r="E20" s="38">
        <v>191.64092566459911</v>
      </c>
      <c r="F20" s="38">
        <f t="shared" si="1"/>
        <v>119.74262300621174</v>
      </c>
    </row>
    <row r="21" spans="1:6" x14ac:dyDescent="0.35">
      <c r="A21" t="s">
        <v>60</v>
      </c>
      <c r="B21" s="38">
        <v>668.31393878303572</v>
      </c>
      <c r="C21" s="41">
        <v>0.99</v>
      </c>
      <c r="D21" s="30">
        <f t="shared" si="0"/>
        <v>661.63079939520537</v>
      </c>
      <c r="E21" s="38">
        <v>483.33216275528792</v>
      </c>
      <c r="F21" s="38">
        <f t="shared" si="1"/>
        <v>184.9817760277478</v>
      </c>
    </row>
    <row r="22" spans="1:6" x14ac:dyDescent="0.35">
      <c r="A22" t="s">
        <v>59</v>
      </c>
      <c r="B22" s="38">
        <v>875.79902401987749</v>
      </c>
      <c r="C22" s="41">
        <v>0.45</v>
      </c>
      <c r="D22" s="30">
        <f t="shared" si="0"/>
        <v>394.10956080894488</v>
      </c>
      <c r="E22" s="38">
        <v>104.72660624221908</v>
      </c>
      <c r="F22" s="38">
        <f t="shared" si="1"/>
        <v>771.07241777765842</v>
      </c>
    </row>
    <row r="23" spans="1:6" x14ac:dyDescent="0.35">
      <c r="A23" t="s">
        <v>58</v>
      </c>
      <c r="B23" s="38">
        <v>558.43795700762189</v>
      </c>
      <c r="C23" s="41">
        <v>3.29</v>
      </c>
      <c r="D23" s="30">
        <f t="shared" si="0"/>
        <v>1837.260878555076</v>
      </c>
      <c r="E23" s="38">
        <v>763.95351970446677</v>
      </c>
      <c r="F23" s="38">
        <f t="shared" si="1"/>
        <v>-205.51556269684488</v>
      </c>
    </row>
    <row r="24" spans="1:6" x14ac:dyDescent="0.35">
      <c r="A24" t="s">
        <v>57</v>
      </c>
      <c r="B24" s="38">
        <v>459.10894153151258</v>
      </c>
      <c r="C24" s="41">
        <v>2.25</v>
      </c>
      <c r="D24" s="30">
        <f t="shared" si="0"/>
        <v>1032.9951184459032</v>
      </c>
      <c r="E24" s="38">
        <v>395.58169876635719</v>
      </c>
      <c r="F24" s="38">
        <f t="shared" si="1"/>
        <v>63.527242765155393</v>
      </c>
    </row>
    <row r="25" spans="1:6" x14ac:dyDescent="0.35">
      <c r="A25" t="s">
        <v>56</v>
      </c>
      <c r="B25" s="38">
        <v>105.30643873461455</v>
      </c>
      <c r="C25" s="41">
        <v>1.35</v>
      </c>
      <c r="D25" s="30">
        <f t="shared" si="0"/>
        <v>142.16369229172963</v>
      </c>
      <c r="E25" s="38">
        <v>497.98536631605185</v>
      </c>
      <c r="F25" s="38">
        <f t="shared" si="1"/>
        <v>-392.67892758143728</v>
      </c>
    </row>
    <row r="26" spans="1:6" x14ac:dyDescent="0.35">
      <c r="A26" t="s">
        <v>55</v>
      </c>
      <c r="B26" s="38">
        <v>793.85494950024167</v>
      </c>
      <c r="C26" s="41">
        <v>0.45</v>
      </c>
      <c r="D26" s="30">
        <f t="shared" si="0"/>
        <v>357.23472727510875</v>
      </c>
      <c r="E26" s="38">
        <v>392.41010247026861</v>
      </c>
      <c r="F26" s="38">
        <f t="shared" si="1"/>
        <v>401.44484702997306</v>
      </c>
    </row>
    <row r="27" spans="1:6" x14ac:dyDescent="0.35">
      <c r="A27" t="s">
        <v>54</v>
      </c>
      <c r="B27" s="38">
        <v>739.66791941471968</v>
      </c>
      <c r="C27" s="41">
        <v>3.29</v>
      </c>
      <c r="D27" s="30">
        <f t="shared" si="0"/>
        <v>2433.5074548744278</v>
      </c>
      <c r="E27" s="38">
        <v>230.23302427069004</v>
      </c>
      <c r="F27" s="38">
        <f t="shared" si="1"/>
        <v>509.43489514402961</v>
      </c>
    </row>
    <row r="28" spans="1:6" x14ac:dyDescent="0.35">
      <c r="A28" t="s">
        <v>53</v>
      </c>
      <c r="B28" s="38">
        <v>483.76837853933876</v>
      </c>
      <c r="C28" s="41">
        <v>2.25</v>
      </c>
      <c r="D28" s="30">
        <f t="shared" si="0"/>
        <v>1088.4788517135121</v>
      </c>
      <c r="E28" s="38">
        <v>755.55729581291428</v>
      </c>
      <c r="F28" s="38">
        <f t="shared" si="1"/>
        <v>-271.78891727357552</v>
      </c>
    </row>
    <row r="29" spans="1:6" x14ac:dyDescent="0.35">
      <c r="A29" t="s">
        <v>52</v>
      </c>
      <c r="B29" s="38">
        <v>98.877547653227424</v>
      </c>
      <c r="C29" s="41">
        <v>1.35</v>
      </c>
      <c r="D29" s="30">
        <f t="shared" si="0"/>
        <v>133.48468933185703</v>
      </c>
      <c r="E29" s="38">
        <v>498.92369046586703</v>
      </c>
      <c r="F29" s="38">
        <f t="shared" si="1"/>
        <v>-400.04614281263957</v>
      </c>
    </row>
    <row r="30" spans="1:6" x14ac:dyDescent="0.35">
      <c r="A30" t="s">
        <v>51</v>
      </c>
      <c r="B30" s="38">
        <v>344.23788640481013</v>
      </c>
      <c r="C30" s="41">
        <v>0.45</v>
      </c>
      <c r="D30" s="30">
        <f t="shared" si="0"/>
        <v>154.90704888216456</v>
      </c>
      <c r="E30" s="38">
        <v>503.43422102070781</v>
      </c>
      <c r="F30" s="38">
        <f t="shared" si="1"/>
        <v>-159.19633461589768</v>
      </c>
    </row>
    <row r="31" spans="1:6" x14ac:dyDescent="0.35">
      <c r="A31" t="s">
        <v>50</v>
      </c>
      <c r="B31" s="38">
        <v>834.98826125232324</v>
      </c>
      <c r="C31" s="41">
        <v>3.29</v>
      </c>
      <c r="D31" s="30">
        <f t="shared" si="0"/>
        <v>2747.1113795201436</v>
      </c>
      <c r="E31" s="38">
        <v>576.65050029825079</v>
      </c>
      <c r="F31" s="38">
        <f t="shared" si="1"/>
        <v>258.33776095407245</v>
      </c>
    </row>
    <row r="32" spans="1:6" x14ac:dyDescent="0.35">
      <c r="A32" t="s">
        <v>49</v>
      </c>
      <c r="B32" s="38">
        <v>157.88538566264211</v>
      </c>
      <c r="C32" s="41">
        <v>2.25</v>
      </c>
      <c r="D32" s="30">
        <f t="shared" si="0"/>
        <v>355.24211774094476</v>
      </c>
      <c r="E32" s="38">
        <v>585.22935198479081</v>
      </c>
      <c r="F32" s="38">
        <f t="shared" si="1"/>
        <v>-427.34396632214873</v>
      </c>
    </row>
    <row r="33" spans="1:6" x14ac:dyDescent="0.35">
      <c r="A33" t="s">
        <v>48</v>
      </c>
      <c r="B33" s="38">
        <v>274.1602366846281</v>
      </c>
      <c r="C33" s="41">
        <v>1.35</v>
      </c>
      <c r="D33" s="30">
        <f t="shared" si="0"/>
        <v>370.11631952424796</v>
      </c>
      <c r="E33" s="38">
        <v>972.93052515965667</v>
      </c>
      <c r="F33" s="38">
        <f t="shared" si="1"/>
        <v>-698.77028847502856</v>
      </c>
    </row>
    <row r="34" spans="1:6" x14ac:dyDescent="0.35">
      <c r="A34" t="s">
        <v>47</v>
      </c>
      <c r="B34" s="38">
        <v>304.45214067618508</v>
      </c>
      <c r="C34" s="41">
        <v>0.45</v>
      </c>
      <c r="D34" s="30">
        <f t="shared" si="0"/>
        <v>137.00346330428329</v>
      </c>
      <c r="E34" s="38">
        <v>545.86379153420978</v>
      </c>
      <c r="F34" s="38">
        <f t="shared" si="1"/>
        <v>-241.4116508580247</v>
      </c>
    </row>
    <row r="35" spans="1:6" x14ac:dyDescent="0.35">
      <c r="A35" t="s">
        <v>46</v>
      </c>
      <c r="B35" s="38">
        <v>109.08453578870936</v>
      </c>
      <c r="C35" s="41">
        <v>3.29</v>
      </c>
      <c r="D35" s="30">
        <f t="shared" si="0"/>
        <v>358.88812274485377</v>
      </c>
      <c r="E35" s="38">
        <v>685.11641810751746</v>
      </c>
      <c r="F35" s="38">
        <f t="shared" si="1"/>
        <v>-576.03188231880813</v>
      </c>
    </row>
    <row r="36" spans="1:6" x14ac:dyDescent="0.35">
      <c r="A36" t="s">
        <v>45</v>
      </c>
      <c r="B36" s="38">
        <v>475.27796827320947</v>
      </c>
      <c r="C36" s="41">
        <v>2.25</v>
      </c>
      <c r="D36" s="30">
        <f t="shared" si="0"/>
        <v>1069.3754286147214</v>
      </c>
      <c r="E36" s="38">
        <v>760.58626961654079</v>
      </c>
      <c r="F36" s="38">
        <f t="shared" si="1"/>
        <v>-285.30830134333132</v>
      </c>
    </row>
    <row r="37" spans="1:6" x14ac:dyDescent="0.35">
      <c r="A37" t="s">
        <v>44</v>
      </c>
      <c r="B37" s="38">
        <v>980.57125675652185</v>
      </c>
      <c r="C37" s="41">
        <v>1.35</v>
      </c>
      <c r="D37" s="30">
        <f t="shared" si="0"/>
        <v>1323.7711966213046</v>
      </c>
      <c r="E37" s="38">
        <v>405.90979044932271</v>
      </c>
      <c r="F37" s="38">
        <f t="shared" si="1"/>
        <v>574.66146630719913</v>
      </c>
    </row>
    <row r="38" spans="1:6" x14ac:dyDescent="0.35">
      <c r="A38" t="s">
        <v>43</v>
      </c>
      <c r="B38" s="38">
        <v>901.39787479339827</v>
      </c>
      <c r="C38" s="41">
        <v>0.45</v>
      </c>
      <c r="D38" s="30">
        <f t="shared" si="0"/>
        <v>405.62904365702923</v>
      </c>
      <c r="E38" s="38">
        <v>13.193266510569291</v>
      </c>
      <c r="F38" s="38">
        <f t="shared" si="1"/>
        <v>888.20460828282899</v>
      </c>
    </row>
    <row r="39" spans="1:6" x14ac:dyDescent="0.35">
      <c r="A39" t="s">
        <v>42</v>
      </c>
      <c r="B39" s="38">
        <v>825.07751631897895</v>
      </c>
      <c r="C39" s="41">
        <v>3.29</v>
      </c>
      <c r="D39" s="30">
        <f t="shared" si="0"/>
        <v>2714.5050286894407</v>
      </c>
      <c r="E39" s="38">
        <v>980.12140130482021</v>
      </c>
      <c r="F39" s="38">
        <f t="shared" si="1"/>
        <v>-155.04388498584126</v>
      </c>
    </row>
    <row r="40" spans="1:6" x14ac:dyDescent="0.35">
      <c r="A40" t="s">
        <v>41</v>
      </c>
      <c r="B40" s="38">
        <v>984.96592736866432</v>
      </c>
      <c r="C40" s="41">
        <v>2.25</v>
      </c>
      <c r="D40" s="30">
        <f t="shared" si="0"/>
        <v>2216.1733365794948</v>
      </c>
      <c r="E40" s="38">
        <v>812.04672693873715</v>
      </c>
      <c r="F40" s="38">
        <f t="shared" si="1"/>
        <v>172.91920042992717</v>
      </c>
    </row>
    <row r="41" spans="1:6" x14ac:dyDescent="0.35">
      <c r="A41" t="s">
        <v>40</v>
      </c>
      <c r="B41" s="38">
        <v>552.70995772856918</v>
      </c>
      <c r="C41" s="41">
        <v>1.35</v>
      </c>
      <c r="D41" s="30">
        <f t="shared" si="0"/>
        <v>746.15844293356849</v>
      </c>
      <c r="E41" s="38">
        <v>484.90624286818542</v>
      </c>
      <c r="F41" s="38">
        <f t="shared" si="1"/>
        <v>67.803714860383764</v>
      </c>
    </row>
    <row r="42" spans="1:6" x14ac:dyDescent="0.35">
      <c r="A42" s="28" t="s">
        <v>39</v>
      </c>
      <c r="D42" s="42">
        <f>SUM(D4:D10)</f>
        <v>8944.6309054166795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42715-EFA9-4947-950C-E2E998940DBB}">
  <dimension ref="B1:D30"/>
  <sheetViews>
    <sheetView workbookViewId="0">
      <selection activeCell="F15" sqref="F15"/>
    </sheetView>
  </sheetViews>
  <sheetFormatPr defaultRowHeight="14.5" x14ac:dyDescent="0.35"/>
  <cols>
    <col min="1" max="1" width="4" style="1" customWidth="1"/>
    <col min="2" max="2" width="13.81640625" style="1" customWidth="1"/>
    <col min="3" max="3" width="17.1796875" style="1" customWidth="1"/>
    <col min="4" max="4" width="9.1796875" style="1" customWidth="1"/>
    <col min="5" max="16384" width="8.7265625" style="1"/>
  </cols>
  <sheetData>
    <row r="1" spans="2:4" x14ac:dyDescent="0.35">
      <c r="B1" s="16" t="s">
        <v>0</v>
      </c>
    </row>
    <row r="2" spans="2:4" x14ac:dyDescent="0.35">
      <c r="B2" s="1" t="s">
        <v>1</v>
      </c>
      <c r="C2" s="23" t="s">
        <v>9</v>
      </c>
    </row>
    <row r="3" spans="2:4" x14ac:dyDescent="0.35">
      <c r="B3" s="1" t="s">
        <v>2</v>
      </c>
      <c r="C3" s="24"/>
      <c r="D3" s="3"/>
    </row>
    <row r="4" spans="2:4" x14ac:dyDescent="0.35">
      <c r="B4" s="1" t="s">
        <v>3</v>
      </c>
      <c r="C4" s="23"/>
      <c r="D4" s="3"/>
    </row>
    <row r="5" spans="2:4" ht="15" thickBot="1" x14ac:dyDescent="0.4">
      <c r="C5" s="14" t="s">
        <v>10</v>
      </c>
      <c r="D5" s="15"/>
    </row>
    <row r="6" spans="2:4" ht="8.5" customHeight="1" thickTop="1" x14ac:dyDescent="0.35">
      <c r="C6" s="8"/>
      <c r="D6" s="17"/>
    </row>
    <row r="7" spans="2:4" x14ac:dyDescent="0.35">
      <c r="B7" s="4" t="s">
        <v>5</v>
      </c>
      <c r="C7" s="5" t="s">
        <v>6</v>
      </c>
      <c r="D7" s="5" t="s">
        <v>7</v>
      </c>
    </row>
    <row r="8" spans="2:4" x14ac:dyDescent="0.35">
      <c r="B8" s="25"/>
      <c r="C8" s="25"/>
      <c r="D8" s="25"/>
    </row>
    <row r="9" spans="2:4" x14ac:dyDescent="0.35">
      <c r="B9" s="26"/>
      <c r="C9" s="26"/>
      <c r="D9" s="26"/>
    </row>
    <row r="10" spans="2:4" x14ac:dyDescent="0.35">
      <c r="B10" s="26"/>
      <c r="C10" s="26"/>
      <c r="D10" s="26"/>
    </row>
    <row r="11" spans="2:4" x14ac:dyDescent="0.35">
      <c r="B11" s="26"/>
      <c r="C11" s="26"/>
      <c r="D11" s="26"/>
    </row>
    <row r="12" spans="2:4" x14ac:dyDescent="0.35">
      <c r="B12" s="26"/>
      <c r="C12" s="26"/>
      <c r="D12" s="26"/>
    </row>
    <row r="13" spans="2:4" x14ac:dyDescent="0.35">
      <c r="B13" s="26"/>
      <c r="C13" s="26"/>
      <c r="D13" s="26"/>
    </row>
    <row r="14" spans="2:4" x14ac:dyDescent="0.35">
      <c r="B14" s="26"/>
      <c r="C14" s="26"/>
      <c r="D14" s="26"/>
    </row>
    <row r="15" spans="2:4" x14ac:dyDescent="0.35">
      <c r="B15" s="26"/>
      <c r="C15" s="26"/>
      <c r="D15" s="26"/>
    </row>
    <row r="16" spans="2:4" x14ac:dyDescent="0.35">
      <c r="B16" s="26"/>
      <c r="C16" s="26"/>
      <c r="D16" s="26"/>
    </row>
    <row r="17" spans="2:4" x14ac:dyDescent="0.35">
      <c r="B17" s="26"/>
      <c r="C17" s="26"/>
      <c r="D17" s="26"/>
    </row>
    <row r="18" spans="2:4" x14ac:dyDescent="0.35">
      <c r="B18" s="26"/>
      <c r="C18" s="26"/>
      <c r="D18" s="26"/>
    </row>
    <row r="19" spans="2:4" x14ac:dyDescent="0.35">
      <c r="B19" s="26"/>
      <c r="C19" s="26"/>
      <c r="D19" s="26"/>
    </row>
    <row r="20" spans="2:4" x14ac:dyDescent="0.35">
      <c r="B20" s="27"/>
      <c r="C20" s="27"/>
      <c r="D20" s="27"/>
    </row>
    <row r="21" spans="2:4" x14ac:dyDescent="0.35">
      <c r="B21" s="13"/>
      <c r="C21" s="13"/>
      <c r="D21" s="13"/>
    </row>
    <row r="22" spans="2:4" x14ac:dyDescent="0.35">
      <c r="B22" s="13"/>
      <c r="C22" s="13"/>
      <c r="D22" s="13"/>
    </row>
    <row r="23" spans="2:4" x14ac:dyDescent="0.35">
      <c r="B23" s="13"/>
      <c r="C23" s="13"/>
      <c r="D23" s="13"/>
    </row>
    <row r="24" spans="2:4" x14ac:dyDescent="0.35">
      <c r="B24" s="13"/>
      <c r="C24" s="13"/>
      <c r="D24" s="13"/>
    </row>
    <row r="25" spans="2:4" x14ac:dyDescent="0.35">
      <c r="B25" s="13"/>
      <c r="C25" s="13"/>
      <c r="D25" s="13"/>
    </row>
    <row r="26" spans="2:4" x14ac:dyDescent="0.35">
      <c r="B26" s="13"/>
      <c r="C26" s="13"/>
      <c r="D26" s="13"/>
    </row>
    <row r="27" spans="2:4" x14ac:dyDescent="0.35">
      <c r="B27" s="13"/>
      <c r="C27" s="13"/>
      <c r="D27" s="13"/>
    </row>
    <row r="28" spans="2:4" x14ac:dyDescent="0.35">
      <c r="B28" s="13"/>
      <c r="C28" s="13"/>
      <c r="D28" s="13"/>
    </row>
    <row r="29" spans="2:4" x14ac:dyDescent="0.35">
      <c r="B29" s="13"/>
      <c r="C29" s="13"/>
      <c r="D29" s="13"/>
    </row>
    <row r="30" spans="2:4" x14ac:dyDescent="0.35">
      <c r="B30" s="13"/>
      <c r="C30" s="13"/>
      <c r="D30" s="13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269EF-F6CB-4297-9A91-74B4B1916D8A}">
  <dimension ref="A1:D12"/>
  <sheetViews>
    <sheetView workbookViewId="0">
      <selection activeCell="A4" sqref="A4:A11"/>
    </sheetView>
  </sheetViews>
  <sheetFormatPr defaultRowHeight="14.5" x14ac:dyDescent="0.35"/>
  <cols>
    <col min="1" max="1" width="12.1796875" style="33" customWidth="1"/>
    <col min="2" max="2" width="20.7265625" customWidth="1"/>
    <col min="3" max="3" width="8.7265625" style="32"/>
    <col min="4" max="4" width="10.7265625" bestFit="1" customWidth="1"/>
  </cols>
  <sheetData>
    <row r="1" spans="1:4" ht="18.5" x14ac:dyDescent="0.45">
      <c r="A1" s="31" t="s">
        <v>26</v>
      </c>
    </row>
    <row r="3" spans="1:4" s="35" customFormat="1" x14ac:dyDescent="0.35">
      <c r="A3" s="34" t="s">
        <v>27</v>
      </c>
      <c r="B3" s="35" t="s">
        <v>29</v>
      </c>
      <c r="C3" s="36" t="s">
        <v>30</v>
      </c>
      <c r="D3" s="35" t="s">
        <v>28</v>
      </c>
    </row>
    <row r="4" spans="1:4" x14ac:dyDescent="0.35">
      <c r="A4" s="33">
        <v>44287</v>
      </c>
      <c r="B4" t="s">
        <v>31</v>
      </c>
      <c r="C4" s="32">
        <v>147.59</v>
      </c>
      <c r="D4" s="37">
        <v>44317</v>
      </c>
    </row>
    <row r="5" spans="1:4" x14ac:dyDescent="0.35">
      <c r="A5" s="33">
        <v>44290</v>
      </c>
      <c r="B5" t="s">
        <v>32</v>
      </c>
      <c r="C5" s="32">
        <v>68.34</v>
      </c>
      <c r="D5" s="37">
        <v>44344</v>
      </c>
    </row>
    <row r="6" spans="1:4" x14ac:dyDescent="0.35">
      <c r="A6" s="33">
        <v>44291</v>
      </c>
      <c r="B6" t="s">
        <v>33</v>
      </c>
      <c r="C6" s="32">
        <v>234.54</v>
      </c>
      <c r="D6" s="37">
        <v>44324</v>
      </c>
    </row>
    <row r="7" spans="1:4" x14ac:dyDescent="0.35">
      <c r="A7" s="33">
        <v>44295</v>
      </c>
      <c r="B7" t="s">
        <v>34</v>
      </c>
      <c r="C7" s="32">
        <v>286.68</v>
      </c>
      <c r="D7" s="37">
        <v>44295</v>
      </c>
    </row>
    <row r="8" spans="1:4" x14ac:dyDescent="0.35">
      <c r="A8" s="33">
        <v>44299</v>
      </c>
      <c r="B8" t="s">
        <v>35</v>
      </c>
      <c r="C8" s="32">
        <v>114.54</v>
      </c>
      <c r="D8" s="37">
        <v>44316</v>
      </c>
    </row>
    <row r="9" spans="1:4" x14ac:dyDescent="0.35">
      <c r="A9" s="33">
        <v>44317</v>
      </c>
      <c r="B9" t="s">
        <v>100</v>
      </c>
      <c r="C9" s="32">
        <v>262.74</v>
      </c>
      <c r="D9" s="37">
        <v>44352</v>
      </c>
    </row>
    <row r="10" spans="1:4" x14ac:dyDescent="0.35">
      <c r="A10" s="33">
        <v>44301</v>
      </c>
      <c r="B10" t="s">
        <v>36</v>
      </c>
      <c r="C10" s="32">
        <v>381.59</v>
      </c>
      <c r="D10" s="37">
        <v>44328</v>
      </c>
    </row>
    <row r="11" spans="1:4" x14ac:dyDescent="0.35">
      <c r="A11" s="33">
        <v>44306</v>
      </c>
      <c r="B11" t="s">
        <v>37</v>
      </c>
      <c r="C11" s="32">
        <v>81.150000000000006</v>
      </c>
      <c r="D11" s="37">
        <v>44337</v>
      </c>
    </row>
    <row r="12" spans="1:4" x14ac:dyDescent="0.35">
      <c r="B12" s="39" t="s">
        <v>38</v>
      </c>
      <c r="C12" s="40">
        <f>SUM(C4:C11)</f>
        <v>1577.17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8A4DC-2880-44A2-A6B8-A119A8C36B47}">
  <dimension ref="B1:D30"/>
  <sheetViews>
    <sheetView workbookViewId="0">
      <selection activeCell="C2" sqref="C2:C4"/>
    </sheetView>
  </sheetViews>
  <sheetFormatPr defaultRowHeight="14.5" x14ac:dyDescent="0.35"/>
  <cols>
    <col min="1" max="1" width="4" style="1" customWidth="1"/>
    <col min="2" max="2" width="13.81640625" style="1" customWidth="1"/>
    <col min="3" max="3" width="17.1796875" style="1" customWidth="1"/>
    <col min="4" max="4" width="9.1796875" style="1" customWidth="1"/>
    <col min="5" max="16384" width="8.7265625" style="1"/>
  </cols>
  <sheetData>
    <row r="1" spans="2:4" x14ac:dyDescent="0.35">
      <c r="B1" s="16" t="s">
        <v>0</v>
      </c>
    </row>
    <row r="2" spans="2:4" x14ac:dyDescent="0.35">
      <c r="B2" s="1" t="s">
        <v>1</v>
      </c>
      <c r="C2" s="10"/>
    </row>
    <row r="3" spans="2:4" x14ac:dyDescent="0.35">
      <c r="B3" s="1" t="s">
        <v>2</v>
      </c>
      <c r="C3" s="11"/>
      <c r="D3" s="3"/>
    </row>
    <row r="4" spans="2:4" x14ac:dyDescent="0.35">
      <c r="B4" s="1" t="s">
        <v>3</v>
      </c>
      <c r="C4" s="10"/>
      <c r="D4" s="3"/>
    </row>
    <row r="5" spans="2:4" ht="15" thickBot="1" x14ac:dyDescent="0.4">
      <c r="C5" s="14" t="s">
        <v>4</v>
      </c>
      <c r="D5" s="15"/>
    </row>
    <row r="6" spans="2:4" ht="8.5" customHeight="1" thickTop="1" x14ac:dyDescent="0.35">
      <c r="C6" s="8"/>
      <c r="D6" s="17"/>
    </row>
    <row r="7" spans="2:4" x14ac:dyDescent="0.35">
      <c r="B7" s="4" t="s">
        <v>5</v>
      </c>
      <c r="C7" s="5" t="s">
        <v>6</v>
      </c>
      <c r="D7" s="5" t="s">
        <v>7</v>
      </c>
    </row>
    <row r="8" spans="2:4" x14ac:dyDescent="0.35">
      <c r="B8" s="12"/>
      <c r="C8" s="12"/>
      <c r="D8" s="12"/>
    </row>
    <row r="9" spans="2:4" x14ac:dyDescent="0.35">
      <c r="B9" s="6"/>
      <c r="C9" s="6"/>
      <c r="D9" s="6"/>
    </row>
    <row r="10" spans="2:4" x14ac:dyDescent="0.35">
      <c r="B10" s="6"/>
      <c r="C10" s="6"/>
      <c r="D10" s="6"/>
    </row>
    <row r="11" spans="2:4" x14ac:dyDescent="0.35">
      <c r="B11" s="6"/>
      <c r="C11" s="6"/>
      <c r="D11" s="6"/>
    </row>
    <row r="12" spans="2:4" x14ac:dyDescent="0.35">
      <c r="B12" s="6"/>
      <c r="C12" s="6"/>
      <c r="D12" s="6"/>
    </row>
    <row r="13" spans="2:4" x14ac:dyDescent="0.35">
      <c r="B13" s="6"/>
      <c r="C13" s="6"/>
      <c r="D13" s="6"/>
    </row>
    <row r="14" spans="2:4" x14ac:dyDescent="0.35">
      <c r="B14" s="6"/>
      <c r="C14" s="6"/>
      <c r="D14" s="6"/>
    </row>
    <row r="15" spans="2:4" x14ac:dyDescent="0.35">
      <c r="B15" s="6"/>
      <c r="C15" s="6"/>
      <c r="D15" s="6"/>
    </row>
    <row r="16" spans="2:4" x14ac:dyDescent="0.35">
      <c r="B16" s="6"/>
      <c r="C16" s="6"/>
      <c r="D16" s="6"/>
    </row>
    <row r="17" spans="2:4" x14ac:dyDescent="0.35">
      <c r="B17" s="6"/>
      <c r="C17" s="6"/>
      <c r="D17" s="6"/>
    </row>
    <row r="18" spans="2:4" x14ac:dyDescent="0.35">
      <c r="B18" s="6"/>
      <c r="C18" s="6"/>
      <c r="D18" s="6"/>
    </row>
    <row r="19" spans="2:4" x14ac:dyDescent="0.35">
      <c r="B19" s="6"/>
      <c r="C19" s="6"/>
      <c r="D19" s="6"/>
    </row>
    <row r="20" spans="2:4" x14ac:dyDescent="0.35">
      <c r="B20" s="7"/>
      <c r="C20" s="7"/>
      <c r="D20" s="7"/>
    </row>
    <row r="21" spans="2:4" x14ac:dyDescent="0.35">
      <c r="B21" s="13"/>
      <c r="C21" s="13"/>
      <c r="D21" s="13"/>
    </row>
    <row r="22" spans="2:4" x14ac:dyDescent="0.35">
      <c r="B22" s="13"/>
      <c r="C22" s="13"/>
      <c r="D22" s="13"/>
    </row>
    <row r="23" spans="2:4" x14ac:dyDescent="0.35">
      <c r="B23" s="13"/>
      <c r="C23" s="13"/>
      <c r="D23" s="13"/>
    </row>
    <row r="24" spans="2:4" x14ac:dyDescent="0.35">
      <c r="B24" s="13"/>
      <c r="C24" s="13"/>
      <c r="D24" s="13"/>
    </row>
    <row r="25" spans="2:4" x14ac:dyDescent="0.35">
      <c r="B25" s="13"/>
      <c r="C25" s="13"/>
      <c r="D25" s="13"/>
    </row>
    <row r="26" spans="2:4" x14ac:dyDescent="0.35">
      <c r="B26" s="13"/>
      <c r="C26" s="13"/>
      <c r="D26" s="13"/>
    </row>
    <row r="27" spans="2:4" x14ac:dyDescent="0.35">
      <c r="B27" s="13"/>
      <c r="C27" s="13"/>
      <c r="D27" s="13"/>
    </row>
    <row r="28" spans="2:4" x14ac:dyDescent="0.35">
      <c r="B28" s="13"/>
      <c r="C28" s="13"/>
      <c r="D28" s="13"/>
    </row>
    <row r="29" spans="2:4" x14ac:dyDescent="0.35">
      <c r="B29" s="13"/>
      <c r="C29" s="13"/>
      <c r="D29" s="13"/>
    </row>
    <row r="30" spans="2:4" x14ac:dyDescent="0.35">
      <c r="B30" s="13"/>
      <c r="C30" s="13"/>
      <c r="D30" s="1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6C110-AA13-413B-970C-E19F12C73846}">
  <dimension ref="B1:D30"/>
  <sheetViews>
    <sheetView workbookViewId="0">
      <selection activeCell="I17" sqref="I17"/>
    </sheetView>
  </sheetViews>
  <sheetFormatPr defaultRowHeight="14.5" x14ac:dyDescent="0.35"/>
  <cols>
    <col min="1" max="1" width="4" style="1" customWidth="1"/>
    <col min="2" max="2" width="13.81640625" style="1" customWidth="1"/>
    <col min="3" max="3" width="17.1796875" style="1" customWidth="1"/>
    <col min="4" max="4" width="9.1796875" style="1" customWidth="1"/>
    <col min="5" max="16384" width="8.7265625" style="1"/>
  </cols>
  <sheetData>
    <row r="1" spans="2:4" x14ac:dyDescent="0.35">
      <c r="B1" s="16" t="s">
        <v>0</v>
      </c>
    </row>
    <row r="2" spans="2:4" x14ac:dyDescent="0.35">
      <c r="B2" s="1" t="s">
        <v>1</v>
      </c>
      <c r="C2" s="21"/>
    </row>
    <row r="3" spans="2:4" x14ac:dyDescent="0.35">
      <c r="B3" s="1" t="s">
        <v>2</v>
      </c>
      <c r="C3" s="22"/>
      <c r="D3" s="3"/>
    </row>
    <row r="4" spans="2:4" x14ac:dyDescent="0.35">
      <c r="B4" s="1" t="s">
        <v>3</v>
      </c>
      <c r="C4" s="21"/>
      <c r="D4" s="3"/>
    </row>
    <row r="5" spans="2:4" ht="15" thickBot="1" x14ac:dyDescent="0.4">
      <c r="C5" s="14" t="s">
        <v>4</v>
      </c>
      <c r="D5" s="15"/>
    </row>
    <row r="6" spans="2:4" ht="8.5" customHeight="1" thickTop="1" x14ac:dyDescent="0.35">
      <c r="C6" s="8"/>
      <c r="D6" s="17"/>
    </row>
    <row r="7" spans="2:4" x14ac:dyDescent="0.35">
      <c r="B7" s="4" t="s">
        <v>5</v>
      </c>
      <c r="C7" s="5" t="s">
        <v>6</v>
      </c>
      <c r="D7" s="5" t="s">
        <v>7</v>
      </c>
    </row>
    <row r="8" spans="2:4" x14ac:dyDescent="0.35">
      <c r="B8" s="18"/>
      <c r="C8" s="18"/>
      <c r="D8" s="18"/>
    </row>
    <row r="9" spans="2:4" x14ac:dyDescent="0.35">
      <c r="B9" s="19"/>
      <c r="C9" s="19"/>
      <c r="D9" s="19"/>
    </row>
    <row r="10" spans="2:4" x14ac:dyDescent="0.35">
      <c r="B10" s="19"/>
      <c r="C10" s="19"/>
      <c r="D10" s="19"/>
    </row>
    <row r="11" spans="2:4" x14ac:dyDescent="0.35">
      <c r="B11" s="19"/>
      <c r="C11" s="19"/>
      <c r="D11" s="19"/>
    </row>
    <row r="12" spans="2:4" x14ac:dyDescent="0.35">
      <c r="B12" s="19"/>
      <c r="C12" s="19"/>
      <c r="D12" s="19"/>
    </row>
    <row r="13" spans="2:4" x14ac:dyDescent="0.35">
      <c r="B13" s="19"/>
      <c r="C13" s="19"/>
      <c r="D13" s="19"/>
    </row>
    <row r="14" spans="2:4" x14ac:dyDescent="0.35">
      <c r="B14" s="19"/>
      <c r="C14" s="19"/>
      <c r="D14" s="19"/>
    </row>
    <row r="15" spans="2:4" x14ac:dyDescent="0.35">
      <c r="B15" s="19"/>
      <c r="C15" s="19"/>
      <c r="D15" s="19"/>
    </row>
    <row r="16" spans="2:4" x14ac:dyDescent="0.35">
      <c r="B16" s="19"/>
      <c r="C16" s="19"/>
      <c r="D16" s="19"/>
    </row>
    <row r="17" spans="2:4" x14ac:dyDescent="0.35">
      <c r="B17" s="19"/>
      <c r="C17" s="19"/>
      <c r="D17" s="19"/>
    </row>
    <row r="18" spans="2:4" x14ac:dyDescent="0.35">
      <c r="B18" s="19"/>
      <c r="C18" s="19"/>
      <c r="D18" s="19"/>
    </row>
    <row r="19" spans="2:4" x14ac:dyDescent="0.35">
      <c r="B19" s="19"/>
      <c r="C19" s="19"/>
      <c r="D19" s="19"/>
    </row>
    <row r="20" spans="2:4" x14ac:dyDescent="0.35">
      <c r="B20" s="20"/>
      <c r="C20" s="20"/>
      <c r="D20" s="20"/>
    </row>
    <row r="21" spans="2:4" x14ac:dyDescent="0.35">
      <c r="B21" s="13"/>
      <c r="C21" s="13"/>
      <c r="D21" s="13"/>
    </row>
    <row r="22" spans="2:4" x14ac:dyDescent="0.35">
      <c r="B22" s="13"/>
      <c r="C22" s="13"/>
      <c r="D22" s="13"/>
    </row>
    <row r="23" spans="2:4" x14ac:dyDescent="0.35">
      <c r="B23" s="13"/>
      <c r="C23" s="13"/>
      <c r="D23" s="13"/>
    </row>
    <row r="24" spans="2:4" x14ac:dyDescent="0.35">
      <c r="B24" s="13"/>
      <c r="C24" s="13"/>
      <c r="D24" s="13"/>
    </row>
    <row r="25" spans="2:4" x14ac:dyDescent="0.35">
      <c r="B25" s="13"/>
      <c r="C25" s="13"/>
      <c r="D25" s="13"/>
    </row>
    <row r="26" spans="2:4" x14ac:dyDescent="0.35">
      <c r="B26" s="13"/>
      <c r="C26" s="13"/>
      <c r="D26" s="13"/>
    </row>
    <row r="27" spans="2:4" x14ac:dyDescent="0.35">
      <c r="B27" s="13"/>
      <c r="C27" s="13"/>
      <c r="D27" s="13"/>
    </row>
    <row r="28" spans="2:4" x14ac:dyDescent="0.35">
      <c r="B28" s="13"/>
      <c r="C28" s="13"/>
      <c r="D28" s="13"/>
    </row>
    <row r="29" spans="2:4" x14ac:dyDescent="0.35">
      <c r="B29" s="13"/>
      <c r="C29" s="13"/>
      <c r="D29" s="13"/>
    </row>
    <row r="30" spans="2:4" x14ac:dyDescent="0.35">
      <c r="B30" s="13"/>
      <c r="C30" s="13"/>
      <c r="D30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9C710-45C1-4942-9390-34536D636953}">
  <dimension ref="A1:H11"/>
  <sheetViews>
    <sheetView workbookViewId="0">
      <selection activeCell="K16" sqref="K16"/>
    </sheetView>
  </sheetViews>
  <sheetFormatPr defaultRowHeight="14.5" x14ac:dyDescent="0.35"/>
  <cols>
    <col min="1" max="1" width="11.7265625" customWidth="1"/>
    <col min="2" max="2" width="8.7265625" style="28" customWidth="1"/>
  </cols>
  <sheetData>
    <row r="1" spans="1:8" ht="22.5" customHeight="1" x14ac:dyDescent="0.35">
      <c r="A1" t="s">
        <v>11</v>
      </c>
    </row>
    <row r="2" spans="1:8" ht="15" customHeight="1" x14ac:dyDescent="0.35"/>
    <row r="3" spans="1:8" x14ac:dyDescent="0.35">
      <c r="B3" s="28" t="s">
        <v>12</v>
      </c>
      <c r="C3" t="s">
        <v>13</v>
      </c>
      <c r="D3" t="s">
        <v>14</v>
      </c>
      <c r="E3" t="s">
        <v>15</v>
      </c>
      <c r="F3" t="s">
        <v>16</v>
      </c>
      <c r="G3" t="s">
        <v>17</v>
      </c>
      <c r="H3" t="s">
        <v>18</v>
      </c>
    </row>
    <row r="4" spans="1:8" x14ac:dyDescent="0.35">
      <c r="A4" t="s">
        <v>19</v>
      </c>
      <c r="B4" s="29">
        <f t="shared" ref="B4:B10" si="0">SUM(C4:H4)</f>
        <v>2000</v>
      </c>
      <c r="C4" s="30">
        <v>1000</v>
      </c>
      <c r="D4" s="30">
        <v>500</v>
      </c>
      <c r="E4" s="30">
        <v>0</v>
      </c>
      <c r="F4" s="30">
        <v>0</v>
      </c>
      <c r="G4" s="30">
        <v>0</v>
      </c>
      <c r="H4" s="30">
        <v>500</v>
      </c>
    </row>
    <row r="5" spans="1:8" x14ac:dyDescent="0.35">
      <c r="A5" t="s">
        <v>20</v>
      </c>
      <c r="B5" s="29">
        <f t="shared" si="0"/>
        <v>21000</v>
      </c>
      <c r="C5" s="30">
        <v>3500</v>
      </c>
      <c r="D5" s="30">
        <v>3500</v>
      </c>
      <c r="E5" s="30">
        <v>3500</v>
      </c>
      <c r="F5" s="30">
        <v>3500</v>
      </c>
      <c r="G5" s="30">
        <v>3500</v>
      </c>
      <c r="H5" s="30">
        <v>3500</v>
      </c>
    </row>
    <row r="6" spans="1:8" x14ac:dyDescent="0.35">
      <c r="A6" t="s">
        <v>21</v>
      </c>
      <c r="B6" s="29">
        <f t="shared" si="0"/>
        <v>810</v>
      </c>
      <c r="C6" s="30">
        <v>270</v>
      </c>
      <c r="D6" s="30">
        <v>0</v>
      </c>
      <c r="E6" s="30">
        <v>270</v>
      </c>
      <c r="F6" s="30">
        <v>0</v>
      </c>
      <c r="G6" s="30">
        <v>270</v>
      </c>
      <c r="H6" s="30">
        <v>0</v>
      </c>
    </row>
    <row r="7" spans="1:8" x14ac:dyDescent="0.35">
      <c r="A7" t="s">
        <v>22</v>
      </c>
      <c r="B7" s="29">
        <f t="shared" si="0"/>
        <v>3300</v>
      </c>
      <c r="C7" s="30">
        <v>0</v>
      </c>
      <c r="D7" s="30">
        <v>1500</v>
      </c>
      <c r="E7" s="30">
        <v>0</v>
      </c>
      <c r="F7" s="30">
        <v>0</v>
      </c>
      <c r="G7" s="30">
        <v>0</v>
      </c>
      <c r="H7" s="30">
        <v>1800</v>
      </c>
    </row>
    <row r="8" spans="1:8" x14ac:dyDescent="0.35">
      <c r="A8" t="s">
        <v>23</v>
      </c>
      <c r="B8" s="29">
        <f t="shared" si="0"/>
        <v>705</v>
      </c>
      <c r="C8" s="30">
        <v>95</v>
      </c>
      <c r="D8" s="30">
        <v>190</v>
      </c>
      <c r="E8" s="30">
        <v>95</v>
      </c>
      <c r="F8" s="30">
        <v>80</v>
      </c>
      <c r="G8" s="30">
        <v>95</v>
      </c>
      <c r="H8" s="30">
        <v>150</v>
      </c>
    </row>
    <row r="9" spans="1:8" x14ac:dyDescent="0.35">
      <c r="A9" t="s">
        <v>24</v>
      </c>
      <c r="B9" s="29">
        <f>SUM(C9:H9)</f>
        <v>510000</v>
      </c>
      <c r="C9" s="30">
        <v>80000</v>
      </c>
      <c r="D9" s="30">
        <v>80000</v>
      </c>
      <c r="E9" s="30">
        <v>80000</v>
      </c>
      <c r="F9" s="30">
        <v>90000</v>
      </c>
      <c r="G9" s="30">
        <v>90000</v>
      </c>
      <c r="H9" s="30">
        <v>90000</v>
      </c>
    </row>
    <row r="10" spans="1:8" x14ac:dyDescent="0.35">
      <c r="A10" t="s">
        <v>25</v>
      </c>
      <c r="B10" s="29">
        <f t="shared" si="0"/>
        <v>327</v>
      </c>
      <c r="C10" s="30">
        <v>57</v>
      </c>
      <c r="D10" s="30">
        <v>90</v>
      </c>
      <c r="E10" s="30">
        <v>0</v>
      </c>
      <c r="F10" s="30">
        <v>90</v>
      </c>
      <c r="G10" s="30">
        <v>0</v>
      </c>
      <c r="H10" s="30">
        <v>90</v>
      </c>
    </row>
    <row r="11" spans="1:8" s="28" customFormat="1" x14ac:dyDescent="0.35">
      <c r="A11" s="28" t="s">
        <v>12</v>
      </c>
      <c r="B11" s="29">
        <f>SUM(C11:H11)</f>
        <v>538142</v>
      </c>
      <c r="C11" s="29">
        <f t="shared" ref="C11:H11" si="1">SUM(C4:C10)</f>
        <v>84922</v>
      </c>
      <c r="D11" s="29">
        <f t="shared" si="1"/>
        <v>85780</v>
      </c>
      <c r="E11" s="29">
        <f t="shared" si="1"/>
        <v>83865</v>
      </c>
      <c r="F11" s="29">
        <f t="shared" si="1"/>
        <v>93670</v>
      </c>
      <c r="G11" s="29">
        <f t="shared" si="1"/>
        <v>93865</v>
      </c>
      <c r="H11" s="29">
        <f t="shared" si="1"/>
        <v>96040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BEC31-A1D4-4942-9405-37782CF35B68}">
  <dimension ref="A1:H11"/>
  <sheetViews>
    <sheetView workbookViewId="0">
      <selection activeCell="G1" sqref="G1:G1048576"/>
    </sheetView>
  </sheetViews>
  <sheetFormatPr defaultRowHeight="14.5" x14ac:dyDescent="0.35"/>
  <cols>
    <col min="1" max="1" width="11.7265625" customWidth="1"/>
    <col min="7" max="7" width="0" hidden="1" customWidth="1"/>
    <col min="8" max="8" width="8.7265625" style="28" customWidth="1"/>
  </cols>
  <sheetData>
    <row r="1" spans="1:8" ht="22.5" customHeight="1" x14ac:dyDescent="0.35">
      <c r="A1" t="s">
        <v>11</v>
      </c>
    </row>
    <row r="2" spans="1:8" ht="12.5" customHeight="1" x14ac:dyDescent="0.35"/>
    <row r="3" spans="1:8" x14ac:dyDescent="0.35">
      <c r="B3" t="s">
        <v>13</v>
      </c>
      <c r="C3" t="s">
        <v>14</v>
      </c>
      <c r="D3" t="s">
        <v>15</v>
      </c>
      <c r="E3" t="s">
        <v>16</v>
      </c>
      <c r="F3" t="s">
        <v>17</v>
      </c>
      <c r="G3" t="s">
        <v>18</v>
      </c>
      <c r="H3" s="28" t="s">
        <v>12</v>
      </c>
    </row>
    <row r="4" spans="1:8" s="28" customFormat="1" x14ac:dyDescent="0.35">
      <c r="A4" s="28" t="s">
        <v>12</v>
      </c>
      <c r="B4" s="29">
        <f t="shared" ref="B4:G4" si="0">SUM(B5:B11)</f>
        <v>84922</v>
      </c>
      <c r="C4" s="29">
        <f t="shared" si="0"/>
        <v>85780</v>
      </c>
      <c r="D4" s="29">
        <f t="shared" si="0"/>
        <v>83865</v>
      </c>
      <c r="E4" s="29">
        <f t="shared" si="0"/>
        <v>93670</v>
      </c>
      <c r="F4" s="29">
        <f t="shared" si="0"/>
        <v>93865</v>
      </c>
      <c r="G4" s="29">
        <f t="shared" si="0"/>
        <v>96040</v>
      </c>
      <c r="H4" s="29">
        <f t="shared" ref="H4:H11" si="1">SUM(B4:G4)</f>
        <v>538142</v>
      </c>
    </row>
    <row r="5" spans="1:8" x14ac:dyDescent="0.35">
      <c r="A5" t="s">
        <v>19</v>
      </c>
      <c r="B5" s="30">
        <v>1000</v>
      </c>
      <c r="C5" s="30">
        <v>500</v>
      </c>
      <c r="D5" s="30">
        <v>0</v>
      </c>
      <c r="E5" s="30">
        <v>0</v>
      </c>
      <c r="F5" s="30">
        <v>0</v>
      </c>
      <c r="G5" s="30">
        <v>500</v>
      </c>
      <c r="H5" s="29">
        <f t="shared" si="1"/>
        <v>2000</v>
      </c>
    </row>
    <row r="6" spans="1:8" x14ac:dyDescent="0.35">
      <c r="A6" t="s">
        <v>20</v>
      </c>
      <c r="B6" s="30">
        <v>3500</v>
      </c>
      <c r="C6" s="30">
        <v>3500</v>
      </c>
      <c r="D6" s="30">
        <v>3500</v>
      </c>
      <c r="E6" s="30">
        <v>3500</v>
      </c>
      <c r="F6" s="30">
        <v>3500</v>
      </c>
      <c r="G6" s="30">
        <v>3500</v>
      </c>
      <c r="H6" s="29">
        <f t="shared" si="1"/>
        <v>21000</v>
      </c>
    </row>
    <row r="7" spans="1:8" x14ac:dyDescent="0.35">
      <c r="A7" t="s">
        <v>21</v>
      </c>
      <c r="B7" s="30">
        <v>270</v>
      </c>
      <c r="C7" s="30">
        <v>0</v>
      </c>
      <c r="D7" s="30">
        <v>270</v>
      </c>
      <c r="E7" s="30">
        <v>0</v>
      </c>
      <c r="F7" s="30">
        <v>270</v>
      </c>
      <c r="G7" s="30">
        <v>0</v>
      </c>
      <c r="H7" s="29">
        <f t="shared" si="1"/>
        <v>810</v>
      </c>
    </row>
    <row r="8" spans="1:8" x14ac:dyDescent="0.35">
      <c r="A8" t="s">
        <v>22</v>
      </c>
      <c r="B8" s="30">
        <v>0</v>
      </c>
      <c r="C8" s="30">
        <v>1500</v>
      </c>
      <c r="D8" s="30">
        <v>0</v>
      </c>
      <c r="E8" s="30">
        <v>0</v>
      </c>
      <c r="F8" s="30">
        <v>0</v>
      </c>
      <c r="G8" s="30">
        <v>1800</v>
      </c>
      <c r="H8" s="29">
        <f t="shared" si="1"/>
        <v>3300</v>
      </c>
    </row>
    <row r="9" spans="1:8" x14ac:dyDescent="0.35">
      <c r="A9" t="s">
        <v>23</v>
      </c>
      <c r="B9" s="30">
        <v>95</v>
      </c>
      <c r="C9" s="30">
        <v>190</v>
      </c>
      <c r="D9" s="30">
        <v>95</v>
      </c>
      <c r="E9" s="30">
        <v>80</v>
      </c>
      <c r="F9" s="30">
        <v>95</v>
      </c>
      <c r="G9" s="30">
        <v>150</v>
      </c>
      <c r="H9" s="29">
        <f t="shared" si="1"/>
        <v>705</v>
      </c>
    </row>
    <row r="10" spans="1:8" x14ac:dyDescent="0.35">
      <c r="A10" t="s">
        <v>24</v>
      </c>
      <c r="B10" s="30">
        <v>80000</v>
      </c>
      <c r="C10" s="30">
        <v>80000</v>
      </c>
      <c r="D10" s="30">
        <v>80000</v>
      </c>
      <c r="E10" s="30">
        <v>90000</v>
      </c>
      <c r="F10" s="30">
        <v>90000</v>
      </c>
      <c r="G10" s="30">
        <v>90000</v>
      </c>
      <c r="H10" s="29">
        <f t="shared" si="1"/>
        <v>510000</v>
      </c>
    </row>
    <row r="11" spans="1:8" x14ac:dyDescent="0.35">
      <c r="A11" t="s">
        <v>25</v>
      </c>
      <c r="B11" s="30">
        <v>57</v>
      </c>
      <c r="C11" s="30">
        <v>90</v>
      </c>
      <c r="D11" s="30">
        <v>0</v>
      </c>
      <c r="E11" s="30">
        <v>90</v>
      </c>
      <c r="F11" s="30">
        <v>0</v>
      </c>
      <c r="G11" s="30">
        <v>90</v>
      </c>
      <c r="H11" s="29">
        <f t="shared" si="1"/>
        <v>327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D295F-65E2-4307-A76A-B09533234667}">
  <dimension ref="A1:F42"/>
  <sheetViews>
    <sheetView zoomScaleNormal="100" workbookViewId="0">
      <selection activeCell="K13" sqref="K12:K13"/>
    </sheetView>
  </sheetViews>
  <sheetFormatPr defaultRowHeight="14.5" x14ac:dyDescent="0.35"/>
  <cols>
    <col min="1" max="1" width="12.54296875" bestFit="1" customWidth="1"/>
    <col min="2" max="2" width="8.7265625" style="38"/>
    <col min="3" max="3" width="8.7265625" style="41"/>
    <col min="4" max="4" width="9.453125" style="30" customWidth="1"/>
    <col min="5" max="5" width="8.7265625" style="38"/>
    <col min="6" max="6" width="10.36328125" customWidth="1"/>
  </cols>
  <sheetData>
    <row r="1" spans="1:6" ht="18.5" x14ac:dyDescent="0.45">
      <c r="A1" s="49" t="s">
        <v>80</v>
      </c>
    </row>
    <row r="2" spans="1:6" ht="18.5" x14ac:dyDescent="0.45">
      <c r="A2" s="49"/>
      <c r="E2" s="48"/>
      <c r="F2" s="43"/>
    </row>
    <row r="3" spans="1:6" s="43" customFormat="1" x14ac:dyDescent="0.35">
      <c r="A3" s="43" t="s">
        <v>79</v>
      </c>
      <c r="B3" s="48" t="s">
        <v>81</v>
      </c>
      <c r="C3" s="47" t="s">
        <v>82</v>
      </c>
      <c r="D3" s="46" t="s">
        <v>83</v>
      </c>
      <c r="E3" s="50" t="s">
        <v>78</v>
      </c>
      <c r="F3" s="53" t="s">
        <v>84</v>
      </c>
    </row>
    <row r="4" spans="1:6" x14ac:dyDescent="0.35">
      <c r="A4" t="s">
        <v>77</v>
      </c>
      <c r="B4" s="38">
        <v>966.50436730391198</v>
      </c>
      <c r="C4" s="41">
        <v>2.5</v>
      </c>
      <c r="D4" s="30">
        <f t="shared" ref="D4:D41" si="0">SUM(B4:B4)*C4</f>
        <v>2416.2609182597798</v>
      </c>
      <c r="E4" s="38">
        <v>173.93561612228638</v>
      </c>
      <c r="F4" s="38">
        <f>B4-E4</f>
        <v>792.56875118162566</v>
      </c>
    </row>
    <row r="5" spans="1:6" x14ac:dyDescent="0.35">
      <c r="A5" t="s">
        <v>76</v>
      </c>
      <c r="B5" s="38">
        <v>945.88790288108885</v>
      </c>
      <c r="C5" s="41">
        <v>3.25</v>
      </c>
      <c r="D5" s="30">
        <f t="shared" si="0"/>
        <v>3074.1356843635385</v>
      </c>
      <c r="E5" s="38">
        <v>285.85013556697845</v>
      </c>
      <c r="F5" s="38">
        <f t="shared" ref="F5:F41" si="1">B5-E5</f>
        <v>660.0377673141104</v>
      </c>
    </row>
    <row r="6" spans="1:6" x14ac:dyDescent="0.35">
      <c r="A6" t="s">
        <v>75</v>
      </c>
      <c r="B6" s="38">
        <v>457.93951091836306</v>
      </c>
      <c r="C6" s="41">
        <v>0.99</v>
      </c>
      <c r="D6" s="30">
        <f t="shared" si="0"/>
        <v>453.36011580917943</v>
      </c>
      <c r="E6" s="38">
        <v>677.26687551018836</v>
      </c>
      <c r="F6" s="38">
        <f t="shared" si="1"/>
        <v>-219.3273645918253</v>
      </c>
    </row>
    <row r="7" spans="1:6" x14ac:dyDescent="0.35">
      <c r="A7" t="s">
        <v>74</v>
      </c>
      <c r="B7" s="38">
        <v>149.28641353125082</v>
      </c>
      <c r="C7" s="41">
        <v>0.45</v>
      </c>
      <c r="D7" s="30">
        <f t="shared" si="0"/>
        <v>67.178886089062871</v>
      </c>
      <c r="E7" s="38">
        <v>32.316063583825994</v>
      </c>
      <c r="F7" s="38">
        <f t="shared" si="1"/>
        <v>116.97034994742482</v>
      </c>
    </row>
    <row r="8" spans="1:6" x14ac:dyDescent="0.35">
      <c r="A8" t="s">
        <v>73</v>
      </c>
      <c r="B8" s="38">
        <v>73.126614993318739</v>
      </c>
      <c r="C8" s="41">
        <v>3.29</v>
      </c>
      <c r="D8" s="30">
        <f t="shared" si="0"/>
        <v>240.58656332801866</v>
      </c>
      <c r="E8" s="38">
        <v>454.36014385469383</v>
      </c>
      <c r="F8" s="38">
        <f t="shared" si="1"/>
        <v>-381.23352886137508</v>
      </c>
    </row>
    <row r="9" spans="1:6" x14ac:dyDescent="0.35">
      <c r="A9" t="s">
        <v>72</v>
      </c>
      <c r="B9" s="38">
        <v>663.06193951648163</v>
      </c>
      <c r="C9" s="41">
        <v>2.25</v>
      </c>
      <c r="D9" s="30">
        <f t="shared" si="0"/>
        <v>1491.8893639120836</v>
      </c>
      <c r="E9" s="38">
        <v>177.30723798044212</v>
      </c>
      <c r="F9" s="38">
        <f t="shared" si="1"/>
        <v>485.75470153603953</v>
      </c>
    </row>
    <row r="10" spans="1:6" x14ac:dyDescent="0.35">
      <c r="A10" t="s">
        <v>71</v>
      </c>
      <c r="B10" s="38">
        <v>889.79212863334578</v>
      </c>
      <c r="C10" s="41">
        <v>1.35</v>
      </c>
      <c r="D10" s="30">
        <f t="shared" si="0"/>
        <v>1201.2193736550169</v>
      </c>
      <c r="E10" s="38">
        <v>789.62175152296595</v>
      </c>
      <c r="F10" s="38">
        <f t="shared" si="1"/>
        <v>100.17037711037983</v>
      </c>
    </row>
    <row r="11" spans="1:6" x14ac:dyDescent="0.35">
      <c r="A11" t="s">
        <v>70</v>
      </c>
      <c r="B11" s="38">
        <v>6.7381864278640569</v>
      </c>
      <c r="C11" s="41">
        <v>0.45</v>
      </c>
      <c r="D11" s="30">
        <f t="shared" si="0"/>
        <v>3.0321838925388258</v>
      </c>
      <c r="E11" s="38">
        <v>960.90275138080165</v>
      </c>
      <c r="F11" s="38">
        <f t="shared" si="1"/>
        <v>-954.16456495293755</v>
      </c>
    </row>
    <row r="12" spans="1:6" x14ac:dyDescent="0.35">
      <c r="A12" t="s">
        <v>69</v>
      </c>
      <c r="B12" s="38">
        <v>825.30340913286068</v>
      </c>
      <c r="C12" s="41">
        <v>3.29</v>
      </c>
      <c r="D12" s="30">
        <f t="shared" si="0"/>
        <v>2715.2482160471118</v>
      </c>
      <c r="E12" s="38">
        <v>649.67389899779505</v>
      </c>
      <c r="F12" s="38">
        <f t="shared" si="1"/>
        <v>175.62951013506563</v>
      </c>
    </row>
    <row r="13" spans="1:6" x14ac:dyDescent="0.35">
      <c r="A13" t="s">
        <v>68</v>
      </c>
      <c r="B13" s="38">
        <v>235.76051707255908</v>
      </c>
      <c r="C13" s="41">
        <v>2.25</v>
      </c>
      <c r="D13" s="30">
        <f t="shared" si="0"/>
        <v>530.46116341325796</v>
      </c>
      <c r="E13" s="38">
        <v>31.497928443608771</v>
      </c>
      <c r="F13" s="38">
        <f t="shared" si="1"/>
        <v>204.26258862895031</v>
      </c>
    </row>
    <row r="14" spans="1:6" x14ac:dyDescent="0.35">
      <c r="A14" t="s">
        <v>67</v>
      </c>
      <c r="B14" s="38">
        <v>561.51770739496783</v>
      </c>
      <c r="C14" s="41">
        <v>1.35</v>
      </c>
      <c r="D14" s="30">
        <f t="shared" si="0"/>
        <v>758.04890498320663</v>
      </c>
      <c r="E14" s="38">
        <v>782.37016761851123</v>
      </c>
      <c r="F14" s="38">
        <f t="shared" si="1"/>
        <v>-220.8524602235434</v>
      </c>
    </row>
    <row r="15" spans="1:6" x14ac:dyDescent="0.35">
      <c r="A15" t="s">
        <v>66</v>
      </c>
      <c r="B15" s="38">
        <v>455.53242202667343</v>
      </c>
      <c r="C15" s="41">
        <v>0.45</v>
      </c>
      <c r="D15" s="30">
        <f t="shared" si="0"/>
        <v>204.98958991200305</v>
      </c>
      <c r="E15" s="38">
        <v>289.11848509047223</v>
      </c>
      <c r="F15" s="38">
        <f t="shared" si="1"/>
        <v>166.4139369362012</v>
      </c>
    </row>
    <row r="16" spans="1:6" x14ac:dyDescent="0.35">
      <c r="A16" t="s">
        <v>65</v>
      </c>
      <c r="B16" s="38">
        <v>537.22426823965441</v>
      </c>
      <c r="C16" s="41">
        <v>3.29</v>
      </c>
      <c r="D16" s="30">
        <f t="shared" si="0"/>
        <v>1767.467842508463</v>
      </c>
      <c r="E16" s="38">
        <v>111.23305010290818</v>
      </c>
      <c r="F16" s="38">
        <f t="shared" si="1"/>
        <v>425.99121813674623</v>
      </c>
    </row>
    <row r="17" spans="1:6" x14ac:dyDescent="0.35">
      <c r="A17" t="s">
        <v>64</v>
      </c>
      <c r="B17" s="38">
        <v>971.24470825268565</v>
      </c>
      <c r="C17" s="41">
        <v>2.25</v>
      </c>
      <c r="D17" s="30">
        <f t="shared" si="0"/>
        <v>2185.3005935685428</v>
      </c>
      <c r="E17" s="38">
        <v>249.36929288490904</v>
      </c>
      <c r="F17" s="38">
        <f t="shared" si="1"/>
        <v>721.87541536777667</v>
      </c>
    </row>
    <row r="18" spans="1:6" x14ac:dyDescent="0.35">
      <c r="A18" t="s">
        <v>63</v>
      </c>
      <c r="B18" s="38">
        <v>201.43823542072136</v>
      </c>
      <c r="C18" s="41">
        <v>1.35</v>
      </c>
      <c r="D18" s="30">
        <f t="shared" si="0"/>
        <v>271.94161781797385</v>
      </c>
      <c r="E18" s="38">
        <v>587.3696852873029</v>
      </c>
      <c r="F18" s="38">
        <f t="shared" si="1"/>
        <v>-385.93144986658154</v>
      </c>
    </row>
    <row r="19" spans="1:6" x14ac:dyDescent="0.35">
      <c r="A19" t="s">
        <v>62</v>
      </c>
      <c r="B19" s="38">
        <v>997.15152368222084</v>
      </c>
      <c r="C19" s="41">
        <v>2.5</v>
      </c>
      <c r="D19" s="30">
        <f t="shared" si="0"/>
        <v>2492.878809205552</v>
      </c>
      <c r="E19" s="38">
        <v>851.89970158991071</v>
      </c>
      <c r="F19" s="38">
        <f t="shared" si="1"/>
        <v>145.25182209231014</v>
      </c>
    </row>
    <row r="20" spans="1:6" x14ac:dyDescent="0.35">
      <c r="A20" t="s">
        <v>61</v>
      </c>
      <c r="B20" s="38">
        <v>311.38354867081085</v>
      </c>
      <c r="C20" s="41">
        <v>3.25</v>
      </c>
      <c r="D20" s="30">
        <f t="shared" si="0"/>
        <v>1011.9965331801353</v>
      </c>
      <c r="E20" s="38">
        <v>191.64092566459911</v>
      </c>
      <c r="F20" s="38">
        <f t="shared" si="1"/>
        <v>119.74262300621174</v>
      </c>
    </row>
    <row r="21" spans="1:6" x14ac:dyDescent="0.35">
      <c r="A21" t="s">
        <v>60</v>
      </c>
      <c r="B21" s="38">
        <v>668.31393878303572</v>
      </c>
      <c r="C21" s="41">
        <v>0.99</v>
      </c>
      <c r="D21" s="30">
        <f t="shared" si="0"/>
        <v>661.63079939520537</v>
      </c>
      <c r="E21" s="38">
        <v>483.33216275528792</v>
      </c>
      <c r="F21" s="38">
        <f t="shared" si="1"/>
        <v>184.9817760277478</v>
      </c>
    </row>
    <row r="22" spans="1:6" x14ac:dyDescent="0.35">
      <c r="A22" t="s">
        <v>59</v>
      </c>
      <c r="B22" s="38">
        <v>875.79902401987749</v>
      </c>
      <c r="C22" s="41">
        <v>0.45</v>
      </c>
      <c r="D22" s="30">
        <f t="shared" si="0"/>
        <v>394.10956080894488</v>
      </c>
      <c r="E22" s="38">
        <v>104.72660624221908</v>
      </c>
      <c r="F22" s="38">
        <f t="shared" si="1"/>
        <v>771.07241777765842</v>
      </c>
    </row>
    <row r="23" spans="1:6" x14ac:dyDescent="0.35">
      <c r="A23" t="s">
        <v>58</v>
      </c>
      <c r="B23" s="38">
        <v>558.43795700762189</v>
      </c>
      <c r="C23" s="41">
        <v>3.29</v>
      </c>
      <c r="D23" s="30">
        <f t="shared" si="0"/>
        <v>1837.260878555076</v>
      </c>
      <c r="E23" s="38">
        <v>763.95351970446677</v>
      </c>
      <c r="F23" s="38">
        <f t="shared" si="1"/>
        <v>-205.51556269684488</v>
      </c>
    </row>
    <row r="24" spans="1:6" x14ac:dyDescent="0.35">
      <c r="A24" t="s">
        <v>57</v>
      </c>
      <c r="B24" s="38">
        <v>459.10894153151258</v>
      </c>
      <c r="C24" s="41">
        <v>2.25</v>
      </c>
      <c r="D24" s="30">
        <f t="shared" si="0"/>
        <v>1032.9951184459032</v>
      </c>
      <c r="E24" s="38">
        <v>395.58169876635719</v>
      </c>
      <c r="F24" s="38">
        <f t="shared" si="1"/>
        <v>63.527242765155393</v>
      </c>
    </row>
    <row r="25" spans="1:6" x14ac:dyDescent="0.35">
      <c r="A25" t="s">
        <v>56</v>
      </c>
      <c r="B25" s="38">
        <v>105.30643873461455</v>
      </c>
      <c r="C25" s="41">
        <v>1.35</v>
      </c>
      <c r="D25" s="30">
        <f t="shared" si="0"/>
        <v>142.16369229172963</v>
      </c>
      <c r="E25" s="38">
        <v>497.98536631605185</v>
      </c>
      <c r="F25" s="38">
        <f t="shared" si="1"/>
        <v>-392.67892758143728</v>
      </c>
    </row>
    <row r="26" spans="1:6" x14ac:dyDescent="0.35">
      <c r="A26" t="s">
        <v>55</v>
      </c>
      <c r="B26" s="38">
        <v>793.85494950024167</v>
      </c>
      <c r="C26" s="41">
        <v>0.45</v>
      </c>
      <c r="D26" s="30">
        <f t="shared" si="0"/>
        <v>357.23472727510875</v>
      </c>
      <c r="E26" s="38">
        <v>392.41010247026861</v>
      </c>
      <c r="F26" s="38">
        <f t="shared" si="1"/>
        <v>401.44484702997306</v>
      </c>
    </row>
    <row r="27" spans="1:6" x14ac:dyDescent="0.35">
      <c r="A27" t="s">
        <v>54</v>
      </c>
      <c r="B27" s="38">
        <v>739.66791941471968</v>
      </c>
      <c r="C27" s="41">
        <v>3.29</v>
      </c>
      <c r="D27" s="30">
        <f t="shared" si="0"/>
        <v>2433.5074548744278</v>
      </c>
      <c r="E27" s="38">
        <v>230.23302427069004</v>
      </c>
      <c r="F27" s="38">
        <f t="shared" si="1"/>
        <v>509.43489514402961</v>
      </c>
    </row>
    <row r="28" spans="1:6" x14ac:dyDescent="0.35">
      <c r="A28" t="s">
        <v>53</v>
      </c>
      <c r="B28" s="38">
        <v>483.76837853933876</v>
      </c>
      <c r="C28" s="41">
        <v>2.25</v>
      </c>
      <c r="D28" s="30">
        <f t="shared" si="0"/>
        <v>1088.4788517135121</v>
      </c>
      <c r="E28" s="38">
        <v>755.55729581291428</v>
      </c>
      <c r="F28" s="38">
        <f t="shared" si="1"/>
        <v>-271.78891727357552</v>
      </c>
    </row>
    <row r="29" spans="1:6" x14ac:dyDescent="0.35">
      <c r="A29" t="s">
        <v>52</v>
      </c>
      <c r="B29" s="38">
        <v>98.877547653227424</v>
      </c>
      <c r="C29" s="41">
        <v>1.35</v>
      </c>
      <c r="D29" s="30">
        <f t="shared" si="0"/>
        <v>133.48468933185703</v>
      </c>
      <c r="E29" s="38">
        <v>498.92369046586703</v>
      </c>
      <c r="F29" s="38">
        <f t="shared" si="1"/>
        <v>-400.04614281263957</v>
      </c>
    </row>
    <row r="30" spans="1:6" x14ac:dyDescent="0.35">
      <c r="A30" t="s">
        <v>51</v>
      </c>
      <c r="B30" s="38">
        <v>344.23788640481013</v>
      </c>
      <c r="C30" s="41">
        <v>0.45</v>
      </c>
      <c r="D30" s="30">
        <f t="shared" si="0"/>
        <v>154.90704888216456</v>
      </c>
      <c r="E30" s="38">
        <v>503.43422102070781</v>
      </c>
      <c r="F30" s="38">
        <f t="shared" si="1"/>
        <v>-159.19633461589768</v>
      </c>
    </row>
    <row r="31" spans="1:6" x14ac:dyDescent="0.35">
      <c r="A31" t="s">
        <v>50</v>
      </c>
      <c r="B31" s="38">
        <v>834.98826125232324</v>
      </c>
      <c r="C31" s="41">
        <v>3.29</v>
      </c>
      <c r="D31" s="30">
        <f t="shared" si="0"/>
        <v>2747.1113795201436</v>
      </c>
      <c r="E31" s="38">
        <v>576.65050029825079</v>
      </c>
      <c r="F31" s="38">
        <f t="shared" si="1"/>
        <v>258.33776095407245</v>
      </c>
    </row>
    <row r="32" spans="1:6" x14ac:dyDescent="0.35">
      <c r="A32" t="s">
        <v>49</v>
      </c>
      <c r="B32" s="38">
        <v>157.88538566264211</v>
      </c>
      <c r="C32" s="41">
        <v>2.25</v>
      </c>
      <c r="D32" s="30">
        <f t="shared" si="0"/>
        <v>355.24211774094476</v>
      </c>
      <c r="E32" s="38">
        <v>585.22935198479081</v>
      </c>
      <c r="F32" s="38">
        <f t="shared" si="1"/>
        <v>-427.34396632214873</v>
      </c>
    </row>
    <row r="33" spans="1:6" x14ac:dyDescent="0.35">
      <c r="A33" t="s">
        <v>48</v>
      </c>
      <c r="B33" s="38">
        <v>274.1602366846281</v>
      </c>
      <c r="C33" s="41">
        <v>1.35</v>
      </c>
      <c r="D33" s="30">
        <f t="shared" si="0"/>
        <v>370.11631952424796</v>
      </c>
      <c r="E33" s="38">
        <v>972.93052515965667</v>
      </c>
      <c r="F33" s="38">
        <f t="shared" si="1"/>
        <v>-698.77028847502856</v>
      </c>
    </row>
    <row r="34" spans="1:6" x14ac:dyDescent="0.35">
      <c r="A34" t="s">
        <v>47</v>
      </c>
      <c r="B34" s="38">
        <v>304.45214067618508</v>
      </c>
      <c r="C34" s="41">
        <v>0.45</v>
      </c>
      <c r="D34" s="30">
        <f t="shared" si="0"/>
        <v>137.00346330428329</v>
      </c>
      <c r="E34" s="38">
        <v>545.86379153420978</v>
      </c>
      <c r="F34" s="38">
        <f t="shared" si="1"/>
        <v>-241.4116508580247</v>
      </c>
    </row>
    <row r="35" spans="1:6" x14ac:dyDescent="0.35">
      <c r="A35" t="s">
        <v>46</v>
      </c>
      <c r="B35" s="38">
        <v>109.08453578870936</v>
      </c>
      <c r="C35" s="41">
        <v>3.29</v>
      </c>
      <c r="D35" s="30">
        <f t="shared" si="0"/>
        <v>358.88812274485377</v>
      </c>
      <c r="E35" s="38">
        <v>685.11641810751746</v>
      </c>
      <c r="F35" s="38">
        <f t="shared" si="1"/>
        <v>-576.03188231880813</v>
      </c>
    </row>
    <row r="36" spans="1:6" x14ac:dyDescent="0.35">
      <c r="A36" t="s">
        <v>45</v>
      </c>
      <c r="B36" s="38">
        <v>475.27796827320947</v>
      </c>
      <c r="C36" s="41">
        <v>2.25</v>
      </c>
      <c r="D36" s="30">
        <f t="shared" si="0"/>
        <v>1069.3754286147214</v>
      </c>
      <c r="E36" s="38">
        <v>760.58626961654079</v>
      </c>
      <c r="F36" s="38">
        <f t="shared" si="1"/>
        <v>-285.30830134333132</v>
      </c>
    </row>
    <row r="37" spans="1:6" x14ac:dyDescent="0.35">
      <c r="A37" t="s">
        <v>44</v>
      </c>
      <c r="B37" s="38">
        <v>980.57125675652185</v>
      </c>
      <c r="C37" s="41">
        <v>1.35</v>
      </c>
      <c r="D37" s="30">
        <f t="shared" si="0"/>
        <v>1323.7711966213046</v>
      </c>
      <c r="E37" s="38">
        <v>405.90979044932271</v>
      </c>
      <c r="F37" s="38">
        <f t="shared" si="1"/>
        <v>574.66146630719913</v>
      </c>
    </row>
    <row r="38" spans="1:6" x14ac:dyDescent="0.35">
      <c r="A38" t="s">
        <v>43</v>
      </c>
      <c r="B38" s="38">
        <v>901.39787479339827</v>
      </c>
      <c r="C38" s="41">
        <v>0.45</v>
      </c>
      <c r="D38" s="30">
        <f t="shared" si="0"/>
        <v>405.62904365702923</v>
      </c>
      <c r="E38" s="38">
        <v>13.193266510569291</v>
      </c>
      <c r="F38" s="38">
        <f t="shared" si="1"/>
        <v>888.20460828282899</v>
      </c>
    </row>
    <row r="39" spans="1:6" x14ac:dyDescent="0.35">
      <c r="A39" t="s">
        <v>42</v>
      </c>
      <c r="B39" s="38">
        <v>825.07751631897895</v>
      </c>
      <c r="C39" s="41">
        <v>3.29</v>
      </c>
      <c r="D39" s="30">
        <f t="shared" si="0"/>
        <v>2714.5050286894407</v>
      </c>
      <c r="E39" s="38">
        <v>980.12140130482021</v>
      </c>
      <c r="F39" s="38">
        <f t="shared" si="1"/>
        <v>-155.04388498584126</v>
      </c>
    </row>
    <row r="40" spans="1:6" x14ac:dyDescent="0.35">
      <c r="A40" t="s">
        <v>41</v>
      </c>
      <c r="B40" s="38">
        <v>984.96592736866432</v>
      </c>
      <c r="C40" s="41">
        <v>2.25</v>
      </c>
      <c r="D40" s="30">
        <f t="shared" si="0"/>
        <v>2216.1733365794948</v>
      </c>
      <c r="E40" s="38">
        <v>812.04672693873715</v>
      </c>
      <c r="F40" s="38">
        <f t="shared" si="1"/>
        <v>172.91920042992717</v>
      </c>
    </row>
    <row r="41" spans="1:6" x14ac:dyDescent="0.35">
      <c r="A41" t="s">
        <v>40</v>
      </c>
      <c r="B41" s="38">
        <v>552.70995772856918</v>
      </c>
      <c r="C41" s="41">
        <v>1.35</v>
      </c>
      <c r="D41" s="30">
        <f t="shared" si="0"/>
        <v>746.15844293356849</v>
      </c>
      <c r="E41" s="38">
        <v>484.90624286818542</v>
      </c>
      <c r="F41" s="38">
        <f t="shared" si="1"/>
        <v>67.803714860383764</v>
      </c>
    </row>
    <row r="42" spans="1:6" x14ac:dyDescent="0.35">
      <c r="A42" s="28" t="s">
        <v>39</v>
      </c>
      <c r="D42" s="42">
        <f>SUM(D4:D10)</f>
        <v>8944.6309054166795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AE0A9-4F71-4F98-99E7-258FA5EF53C9}">
  <dimension ref="A1:B13"/>
  <sheetViews>
    <sheetView workbookViewId="0">
      <selection activeCell="I15" sqref="I15"/>
    </sheetView>
  </sheetViews>
  <sheetFormatPr defaultRowHeight="14.5" x14ac:dyDescent="0.35"/>
  <cols>
    <col min="1" max="1" width="9.1796875" customWidth="1"/>
  </cols>
  <sheetData>
    <row r="1" spans="1:2" x14ac:dyDescent="0.35">
      <c r="A1" t="s">
        <v>86</v>
      </c>
      <c r="B1" t="s">
        <v>3</v>
      </c>
    </row>
    <row r="2" spans="1:2" x14ac:dyDescent="0.35">
      <c r="A2" s="57" t="s">
        <v>87</v>
      </c>
      <c r="B2" t="s">
        <v>88</v>
      </c>
    </row>
    <row r="3" spans="1:2" x14ac:dyDescent="0.35">
      <c r="A3" s="57"/>
      <c r="B3" t="s">
        <v>89</v>
      </c>
    </row>
    <row r="4" spans="1:2" x14ac:dyDescent="0.35">
      <c r="A4" s="57"/>
      <c r="B4" t="s">
        <v>8</v>
      </c>
    </row>
    <row r="5" spans="1:2" x14ac:dyDescent="0.35">
      <c r="A5" s="57"/>
      <c r="B5" t="s">
        <v>90</v>
      </c>
    </row>
    <row r="6" spans="1:2" x14ac:dyDescent="0.35">
      <c r="A6" s="57"/>
      <c r="B6" t="s">
        <v>17</v>
      </c>
    </row>
    <row r="7" spans="1:2" x14ac:dyDescent="0.35">
      <c r="A7" s="57"/>
      <c r="B7" t="s">
        <v>91</v>
      </c>
    </row>
    <row r="8" spans="1:2" x14ac:dyDescent="0.35">
      <c r="A8" s="57"/>
      <c r="B8" t="s">
        <v>92</v>
      </c>
    </row>
    <row r="9" spans="1:2" x14ac:dyDescent="0.35">
      <c r="A9" s="57"/>
      <c r="B9" t="s">
        <v>93</v>
      </c>
    </row>
    <row r="10" spans="1:2" x14ac:dyDescent="0.35">
      <c r="A10" s="57"/>
      <c r="B10" t="s">
        <v>94</v>
      </c>
    </row>
    <row r="11" spans="1:2" x14ac:dyDescent="0.35">
      <c r="A11" s="57"/>
      <c r="B11" t="s">
        <v>95</v>
      </c>
    </row>
    <row r="12" spans="1:2" x14ac:dyDescent="0.35">
      <c r="A12" s="57"/>
      <c r="B12" t="s">
        <v>96</v>
      </c>
    </row>
    <row r="13" spans="1:2" x14ac:dyDescent="0.35">
      <c r="A13" s="57"/>
      <c r="B13" t="s">
        <v>97</v>
      </c>
    </row>
  </sheetData>
  <mergeCells count="1">
    <mergeCell ref="A2:A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6C17-754C-4A23-88B4-88B0D189FE2E}">
  <dimension ref="A3:B3"/>
  <sheetViews>
    <sheetView workbookViewId="0">
      <selection activeCell="E7" sqref="E7:E8"/>
    </sheetView>
  </sheetViews>
  <sheetFormatPr defaultRowHeight="14.5" x14ac:dyDescent="0.35"/>
  <cols>
    <col min="1" max="1" width="19.36328125" customWidth="1"/>
    <col min="2" max="2" width="25.6328125" customWidth="1"/>
  </cols>
  <sheetData>
    <row r="3" spans="1:2" ht="87" customHeight="1" x14ac:dyDescent="0.35">
      <c r="A3" s="54" t="s">
        <v>98</v>
      </c>
      <c r="B3" s="55" t="s">
        <v>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EBC58-6206-407A-AFBC-BFDA89DC88E9}">
  <dimension ref="A3:B3"/>
  <sheetViews>
    <sheetView workbookViewId="0">
      <selection activeCell="B8" sqref="B8"/>
    </sheetView>
  </sheetViews>
  <sheetFormatPr defaultRowHeight="14.5" x14ac:dyDescent="0.35"/>
  <cols>
    <col min="1" max="1" width="19.36328125" customWidth="1"/>
    <col min="2" max="2" width="57.26953125" customWidth="1"/>
  </cols>
  <sheetData>
    <row r="3" spans="1:2" ht="15.5" customHeight="1" x14ac:dyDescent="0.35">
      <c r="A3" s="54" t="s">
        <v>98</v>
      </c>
      <c r="B3" s="56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Exercise 1</vt:lpstr>
      <vt:lpstr>Exercise 2</vt:lpstr>
      <vt:lpstr>Exercise 3</vt:lpstr>
      <vt:lpstr>Exercise 4</vt:lpstr>
      <vt:lpstr>Exercise 5</vt:lpstr>
      <vt:lpstr>Exercise 6</vt:lpstr>
      <vt:lpstr>Exercise 7</vt:lpstr>
      <vt:lpstr>Exercise 8</vt:lpstr>
      <vt:lpstr>Exercise 9</vt:lpstr>
      <vt:lpstr>Exercise 10</vt:lpstr>
      <vt:lpstr>Exercise 11</vt:lpstr>
      <vt:lpstr>Exercise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Yates</dc:creator>
  <cp:lastModifiedBy>Wendy Yates</cp:lastModifiedBy>
  <dcterms:created xsi:type="dcterms:W3CDTF">2021-06-15T08:48:51Z</dcterms:created>
  <dcterms:modified xsi:type="dcterms:W3CDTF">2022-03-23T12:12:26Z</dcterms:modified>
</cp:coreProperties>
</file>